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講義動画\ExcelとSTARとRによる分散分析\統計分析 part1 有意差と多重比較\"/>
    </mc:Choice>
  </mc:AlternateContent>
  <xr:revisionPtr revIDLastSave="0" documentId="13_ncr:1_{82443557-ADBF-4911-9FF3-DE857D6E9B8C}" xr6:coauthVersionLast="47" xr6:coauthVersionMax="47" xr10:uidLastSave="{00000000-0000-0000-0000-000000000000}"/>
  <bookViews>
    <workbookView xWindow="17928" yWindow="192" windowWidth="23520" windowHeight="25128" tabRatio="697" firstSheet="8" activeTab="11" xr2:uid="{7C0681FD-4D53-43AB-842F-36AC3296A7C2}"/>
  </bookViews>
  <sheets>
    <sheet name="練習問題1-3 解答例" sheetId="12" r:id="rId1"/>
    <sheet name="練習問題1-3 1要因3水準 参加者内計画" sheetId="6" r:id="rId2"/>
    <sheet name="例題1-3回答例 1要因3水準 参加者内計画" sheetId="9" r:id="rId3"/>
    <sheet name="例題1-3 1要因3水準 参加者内計画" sheetId="3" r:id="rId4"/>
    <sheet name="練習問題1-2 解答例" sheetId="11" r:id="rId5"/>
    <sheet name="練習問題1-2 参加者内計画" sheetId="5" r:id="rId6"/>
    <sheet name="例題1-2回答例" sheetId="8" r:id="rId7"/>
    <sheet name="例題1-2 1要因2水準 参加者内計画" sheetId="2" r:id="rId8"/>
    <sheet name="練習問題1-1 回答例" sheetId="10" r:id="rId9"/>
    <sheet name="練習問題1-1 1要因2水準 参加者間計画" sheetId="4" r:id="rId10"/>
    <sheet name="例題1-1回答例" sheetId="7" r:id="rId11"/>
    <sheet name="例題1-1 1要因2水準 参加者間計画" sheetId="1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12" l="1"/>
  <c r="C13" i="12"/>
  <c r="B13" i="12"/>
  <c r="D12" i="12"/>
  <c r="C12" i="12"/>
  <c r="B12" i="12"/>
  <c r="C13" i="11"/>
  <c r="B13" i="11"/>
  <c r="C12" i="11"/>
  <c r="B12" i="11"/>
  <c r="C18" i="10"/>
  <c r="B18" i="10"/>
  <c r="C17" i="10"/>
  <c r="B17" i="10"/>
  <c r="D14" i="10"/>
  <c r="B14" i="10"/>
  <c r="D13" i="10"/>
  <c r="B13" i="10"/>
  <c r="C18" i="4"/>
  <c r="B18" i="4"/>
  <c r="C17" i="4"/>
  <c r="B17" i="4"/>
  <c r="D23" i="9"/>
  <c r="C23" i="9"/>
  <c r="B23" i="9"/>
  <c r="D22" i="9"/>
  <c r="C22" i="9"/>
  <c r="B22" i="9"/>
  <c r="C23" i="8"/>
  <c r="B23" i="8"/>
  <c r="C22" i="8"/>
  <c r="B22" i="8"/>
  <c r="D23" i="7"/>
  <c r="C27" i="7" s="1"/>
  <c r="B23" i="7"/>
  <c r="B27" i="7" s="1"/>
  <c r="D22" i="7"/>
  <c r="C26" i="7" s="1"/>
  <c r="B22" i="7"/>
  <c r="B26" i="7" s="1"/>
</calcChain>
</file>

<file path=xl/sharedStrings.xml><?xml version="1.0" encoding="utf-8"?>
<sst xmlns="http://schemas.openxmlformats.org/spreadsheetml/2006/main" count="508" uniqueCount="113">
  <si>
    <t>rogue</t>
    <phoneticPr fontId="1"/>
  </si>
  <si>
    <t>nethack</t>
    <phoneticPr fontId="1"/>
  </si>
  <si>
    <t>A</t>
  </si>
  <si>
    <t>参加者1</t>
    <rPh sb="0" eb="3">
      <t>サンカシャ</t>
    </rPh>
    <phoneticPr fontId="1"/>
  </si>
  <si>
    <t>参加者2</t>
    <rPh sb="0" eb="3">
      <t>サンカシャ</t>
    </rPh>
    <phoneticPr fontId="1"/>
  </si>
  <si>
    <t>参加者3</t>
    <rPh sb="0" eb="3">
      <t>サンカシャ</t>
    </rPh>
    <phoneticPr fontId="1"/>
  </si>
  <si>
    <t>参加者4</t>
    <rPh sb="0" eb="3">
      <t>サンカシャ</t>
    </rPh>
    <phoneticPr fontId="1"/>
  </si>
  <si>
    <t>参加者5</t>
    <rPh sb="0" eb="3">
      <t>サンカシャ</t>
    </rPh>
    <phoneticPr fontId="1"/>
  </si>
  <si>
    <t>参加者6</t>
    <rPh sb="0" eb="3">
      <t>サンカシャ</t>
    </rPh>
    <phoneticPr fontId="1"/>
  </si>
  <si>
    <t>参加者7</t>
    <rPh sb="0" eb="3">
      <t>サンカシャ</t>
    </rPh>
    <phoneticPr fontId="1"/>
  </si>
  <si>
    <t>参加者8</t>
    <rPh sb="0" eb="3">
      <t>サンカシャ</t>
    </rPh>
    <phoneticPr fontId="1"/>
  </si>
  <si>
    <t>参加者9</t>
    <rPh sb="0" eb="3">
      <t>サンカシャ</t>
    </rPh>
    <phoneticPr fontId="1"/>
  </si>
  <si>
    <t>参加者10</t>
    <rPh sb="0" eb="3">
      <t>サンカシャ</t>
    </rPh>
    <phoneticPr fontId="1"/>
  </si>
  <si>
    <t>参加者11</t>
    <rPh sb="0" eb="3">
      <t>サンカシャ</t>
    </rPh>
    <phoneticPr fontId="1"/>
  </si>
  <si>
    <t>参加者12</t>
    <rPh sb="0" eb="3">
      <t>サンカシャ</t>
    </rPh>
    <phoneticPr fontId="1"/>
  </si>
  <si>
    <t>参加者13</t>
    <rPh sb="0" eb="3">
      <t>サンカシャ</t>
    </rPh>
    <phoneticPr fontId="1"/>
  </si>
  <si>
    <t>参加者14</t>
    <rPh sb="0" eb="3">
      <t>サンカシャ</t>
    </rPh>
    <phoneticPr fontId="1"/>
  </si>
  <si>
    <t>参加者15</t>
    <rPh sb="0" eb="3">
      <t>サンカシャ</t>
    </rPh>
    <phoneticPr fontId="1"/>
  </si>
  <si>
    <t>参加者16</t>
    <rPh sb="0" eb="3">
      <t>サンカシャ</t>
    </rPh>
    <phoneticPr fontId="1"/>
  </si>
  <si>
    <t>参加者17</t>
    <rPh sb="0" eb="3">
      <t>サンカシャ</t>
    </rPh>
    <phoneticPr fontId="1"/>
  </si>
  <si>
    <t>参加者18</t>
    <rPh sb="0" eb="3">
      <t>サンカシャ</t>
    </rPh>
    <phoneticPr fontId="1"/>
  </si>
  <si>
    <t>参加者19</t>
    <rPh sb="0" eb="3">
      <t>サンカシャ</t>
    </rPh>
    <phoneticPr fontId="1"/>
  </si>
  <si>
    <t>参加者20</t>
    <rPh sb="0" eb="3">
      <t>サンカシャ</t>
    </rPh>
    <phoneticPr fontId="1"/>
  </si>
  <si>
    <t>参加者21</t>
    <rPh sb="0" eb="3">
      <t>サンカシャ</t>
    </rPh>
    <phoneticPr fontId="1"/>
  </si>
  <si>
    <t>参加者22</t>
    <rPh sb="0" eb="3">
      <t>サンカシャ</t>
    </rPh>
    <phoneticPr fontId="1"/>
  </si>
  <si>
    <t>参加者23</t>
    <rPh sb="0" eb="3">
      <t>サンカシャ</t>
    </rPh>
    <phoneticPr fontId="1"/>
  </si>
  <si>
    <t>参加者24</t>
    <rPh sb="0" eb="3">
      <t>サンカシャ</t>
    </rPh>
    <phoneticPr fontId="1"/>
  </si>
  <si>
    <t>参加者25</t>
    <rPh sb="0" eb="3">
      <t>サンカシャ</t>
    </rPh>
    <phoneticPr fontId="1"/>
  </si>
  <si>
    <t>参加者26</t>
    <rPh sb="0" eb="3">
      <t>サンカシャ</t>
    </rPh>
    <phoneticPr fontId="1"/>
  </si>
  <si>
    <t>参加者27</t>
    <rPh sb="0" eb="3">
      <t>サンカシャ</t>
    </rPh>
    <phoneticPr fontId="1"/>
  </si>
  <si>
    <t>参加者28</t>
    <rPh sb="0" eb="3">
      <t>サンカシャ</t>
    </rPh>
    <phoneticPr fontId="1"/>
  </si>
  <si>
    <t>参加者29</t>
    <rPh sb="0" eb="3">
      <t>サンカシャ</t>
    </rPh>
    <phoneticPr fontId="1"/>
  </si>
  <si>
    <t>参加者30</t>
    <rPh sb="0" eb="3">
      <t>サンカシャ</t>
    </rPh>
    <phoneticPr fontId="1"/>
  </si>
  <si>
    <t>参加者31</t>
    <rPh sb="0" eb="3">
      <t>サンカシャ</t>
    </rPh>
    <phoneticPr fontId="1"/>
  </si>
  <si>
    <t>参加者32</t>
    <rPh sb="0" eb="3">
      <t>サンカシャ</t>
    </rPh>
    <phoneticPr fontId="1"/>
  </si>
  <si>
    <t>参加者33</t>
    <rPh sb="0" eb="3">
      <t>サンカシャ</t>
    </rPh>
    <phoneticPr fontId="1"/>
  </si>
  <si>
    <t>参加者34</t>
    <rPh sb="0" eb="3">
      <t>サンカシャ</t>
    </rPh>
    <phoneticPr fontId="1"/>
  </si>
  <si>
    <t>参加者35</t>
    <rPh sb="0" eb="3">
      <t>サンカシャ</t>
    </rPh>
    <phoneticPr fontId="1"/>
  </si>
  <si>
    <t>参加者36</t>
    <rPh sb="0" eb="3">
      <t>サンカシャ</t>
    </rPh>
    <phoneticPr fontId="1"/>
  </si>
  <si>
    <t>参加者37</t>
    <rPh sb="0" eb="3">
      <t>サンカシャ</t>
    </rPh>
    <phoneticPr fontId="1"/>
  </si>
  <si>
    <t>参加者38</t>
    <rPh sb="0" eb="3">
      <t>サンカシャ</t>
    </rPh>
    <phoneticPr fontId="1"/>
  </si>
  <si>
    <t>参加者39</t>
    <rPh sb="0" eb="3">
      <t>サンカシャ</t>
    </rPh>
    <phoneticPr fontId="1"/>
  </si>
  <si>
    <t>参加者40</t>
    <rPh sb="0" eb="3">
      <t>サンカシャ</t>
    </rPh>
    <phoneticPr fontId="1"/>
  </si>
  <si>
    <t>参加者</t>
    <rPh sb="0" eb="3">
      <t>サンカシャ</t>
    </rPh>
    <phoneticPr fontId="1"/>
  </si>
  <si>
    <t>平均値</t>
    <rPh sb="0" eb="3">
      <t>ヘイキンチ</t>
    </rPh>
    <phoneticPr fontId="1"/>
  </si>
  <si>
    <t>標準偏差</t>
    <rPh sb="0" eb="2">
      <t>ヒョウジュン</t>
    </rPh>
    <rPh sb="2" eb="4">
      <t>ヘンサ</t>
    </rPh>
    <phoneticPr fontId="1"/>
  </si>
  <si>
    <t>[ As-Type Design ]</t>
  </si>
  <si>
    <t xml:space="preserve"> == Mean &amp; S.D. ( SDは標本標準偏差 ) ==</t>
  </si>
  <si>
    <t>------------------------------------------------</t>
  </si>
  <si>
    <t>N</t>
  </si>
  <si>
    <t>Mean</t>
  </si>
  <si>
    <t>S.D.</t>
  </si>
  <si>
    <t xml:space="preserve"> == Analysis of Variance ==</t>
  </si>
  <si>
    <t xml:space="preserve"> S.V        SS        df        MS        F</t>
  </si>
  <si>
    <t xml:space="preserve"> == EffectSize ==</t>
  </si>
  <si>
    <t>effectsize f</t>
  </si>
  <si>
    <t xml:space="preserve">  A</t>
  </si>
  <si>
    <t>Large=0.4 , Medium=0.25 , Small=0.1</t>
  </si>
  <si>
    <t xml:space="preserve"> _/_/_/ Analyzed by js-STAR _/_/_/</t>
  </si>
  <si>
    <t>[クラスカル・ウォリス検定]</t>
  </si>
  <si>
    <t xml:space="preserve">  A     N      Mean      S.D.       MAX       MIN  平均順位</t>
  </si>
  <si>
    <t>-----------------------------------------------------------</t>
  </si>
  <si>
    <t>[ sA-Type Design ]</t>
  </si>
  <si>
    <t xml:space="preserve">  A= A</t>
  </si>
  <si>
    <t>df = 1 , .05&lt;p&lt;.10</t>
  </si>
  <si>
    <t xml:space="preserve"> subj     7181.7500   38      188.9934</t>
  </si>
  <si>
    <t>Total     7813.7750   39   +p&lt;.10 *p&lt;.05 **p&lt;.01</t>
  </si>
  <si>
    <t xml:space="preserve">  1    20      55.8     12.87        72        26     23.88</t>
  </si>
  <si>
    <t xml:space="preserve">  2    20     47.85     13.91        71        20     17.13</t>
  </si>
  <si>
    <t>統計量H = 3.34</t>
  </si>
  <si>
    <t xml:space="preserve"> subj      4800.2750   19      252.6461</t>
  </si>
  <si>
    <t xml:space="preserve">  A        632.0250    1      632.0250   5.04  *</t>
  </si>
  <si>
    <t xml:space="preserve"> sxA      2381.4750   19      125.3408</t>
  </si>
  <si>
    <t>Gnethack</t>
    <phoneticPr fontId="1"/>
  </si>
  <si>
    <t xml:space="preserve">  A= ゲーム</t>
  </si>
  <si>
    <t xml:space="preserve"> subj      6784.1833   19      357.0623</t>
  </si>
  <si>
    <t xml:space="preserve">  A        864.4333    2      432.2167   4.28  *</t>
  </si>
  <si>
    <t xml:space="preserve"> sxA      3833.5667   38      100.8833</t>
  </si>
  <si>
    <t>Total    11482.1833   59   +p&lt;.10 *p&lt;.05 **p&lt;.01</t>
  </si>
  <si>
    <t xml:space="preserve"> == Multiple Comparisons by Holm ==</t>
  </si>
  <si>
    <t xml:space="preserve"> (MSe=     100.8833, * p&lt;.05)</t>
  </si>
  <si>
    <t xml:space="preserve">  A1  &gt;  A2   *    (alpha'= 0.0250)</t>
  </si>
  <si>
    <t xml:space="preserve">  A1  =  A3  n.s.  (alpha'= 0.0500)</t>
  </si>
  <si>
    <t xml:space="preserve">  A2  &lt;  A3   *    (alpha'= 0.0167)</t>
  </si>
  <si>
    <t>有意味語</t>
    <rPh sb="0" eb="2">
      <t>ユウイ</t>
    </rPh>
    <rPh sb="2" eb="3">
      <t>アジ</t>
    </rPh>
    <rPh sb="3" eb="4">
      <t>ゴ</t>
    </rPh>
    <phoneticPr fontId="1"/>
  </si>
  <si>
    <t>無意味つづり</t>
    <rPh sb="0" eb="3">
      <t>ムイミ</t>
    </rPh>
    <phoneticPr fontId="1"/>
  </si>
  <si>
    <t>3桁数字</t>
    <rPh sb="1" eb="2">
      <t>ケタ</t>
    </rPh>
    <rPh sb="2" eb="4">
      <t>スウジ</t>
    </rPh>
    <phoneticPr fontId="1"/>
  </si>
  <si>
    <t>Total     7813.7750   39   +p&lt;.10 *p&lt;.05 **p&lt;.01</t>
    <phoneticPr fontId="1"/>
  </si>
  <si>
    <t>平均</t>
    <rPh sb="0" eb="2">
      <t>ヘイキン</t>
    </rPh>
    <phoneticPr fontId="1"/>
  </si>
  <si>
    <t>SD</t>
    <phoneticPr fontId="1"/>
  </si>
  <si>
    <t xml:space="preserve"> A        632.0250    1      632.0250   3.34  +</t>
  </si>
  <si>
    <t xml:space="preserve"> A</t>
  </si>
  <si>
    <t>＜JS-Starでの簡易結果表示＞</t>
    <rPh sb="10" eb="12">
      <t>カンイ</t>
    </rPh>
    <rPh sb="12" eb="14">
      <t>ケッカ</t>
    </rPh>
    <rPh sb="14" eb="16">
      <t>ヒョウジ</t>
    </rPh>
    <phoneticPr fontId="1"/>
  </si>
  <si>
    <t>下記のデータのグラフを描き、両群の間に平均値の差が統計的に認められるかどうかを検定せよ。</t>
    <rPh sb="0" eb="2">
      <t>カキ</t>
    </rPh>
    <rPh sb="11" eb="12">
      <t>エガ</t>
    </rPh>
    <rPh sb="14" eb="16">
      <t>リョウグン</t>
    </rPh>
    <rPh sb="17" eb="18">
      <t>アイダ</t>
    </rPh>
    <rPh sb="19" eb="22">
      <t>ヘイキンチ</t>
    </rPh>
    <rPh sb="23" eb="24">
      <t>サ</t>
    </rPh>
    <rPh sb="25" eb="28">
      <t>トウケイテキ</t>
    </rPh>
    <rPh sb="29" eb="30">
      <t>ミト</t>
    </rPh>
    <rPh sb="39" eb="41">
      <t>ケンテイ</t>
    </rPh>
    <phoneticPr fontId="1"/>
  </si>
  <si>
    <t xml:space="preserve">  A         11.2500    1       11.2500   3.66  +</t>
  </si>
  <si>
    <t xml:space="preserve"> subj       55.3000   18        3.0722</t>
  </si>
  <si>
    <t>Total       66.5500   19   +p&lt;.10 *p&lt;.05 **p&lt;.01</t>
  </si>
  <si>
    <t xml:space="preserve">  1    10       6.4      1.56         9         4      12.8</t>
  </si>
  <si>
    <t xml:space="preserve">  2    10       4.9      1.76         8         2       8.2</t>
  </si>
  <si>
    <t>統計量H = 3.13</t>
  </si>
  <si>
    <t>有意味語</t>
    <rPh sb="0" eb="3">
      <t>ユウイミ</t>
    </rPh>
    <rPh sb="3" eb="4">
      <t>ゴ</t>
    </rPh>
    <phoneticPr fontId="1"/>
  </si>
  <si>
    <t>←ノンパラメトリック検定の結果（参考）</t>
    <rPh sb="10" eb="12">
      <t>ケンテイ</t>
    </rPh>
    <rPh sb="13" eb="15">
      <t>ケッカ</t>
    </rPh>
    <rPh sb="16" eb="18">
      <t>サンコウ</t>
    </rPh>
    <phoneticPr fontId="1"/>
  </si>
  <si>
    <t>←こちらでも「有意傾向」</t>
    <rPh sb="7" eb="9">
      <t>ユウイ</t>
    </rPh>
    <rPh sb="9" eb="11">
      <t>ケイコウ</t>
    </rPh>
    <phoneticPr fontId="1"/>
  </si>
  <si>
    <t xml:space="preserve"> subj        46.0500    9        5.1167</t>
  </si>
  <si>
    <t xml:space="preserve">  A         11.2500    1       11.2500  10.95 **</t>
  </si>
  <si>
    <t xml:space="preserve"> sxA         9.2500    9        1.0278</t>
  </si>
  <si>
    <t xml:space="preserve"> subj        42.9667    9        4.7741</t>
  </si>
  <si>
    <t xml:space="preserve">  A         39.2667    2       19.6333  15.55 **</t>
  </si>
  <si>
    <t xml:space="preserve"> sxA        22.7333   18        1.2630</t>
  </si>
  <si>
    <t>Total      104.9667   29   +p&lt;.10 *p&lt;.05 **p&lt;.01</t>
  </si>
  <si>
    <t xml:space="preserve"> (MSe=       1.2630, * p&lt;.05)</t>
  </si>
  <si>
    <t xml:space="preserve">  A1  &gt;  A3   *    (alpha'= 0.0167)</t>
  </si>
  <si>
    <t xml:space="preserve">  A2  &gt;  A3   *    (alpha'= 0.0500)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</si>
</sst>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i/>
      <sz val="11"/>
      <color theme="8" tint="-0.249977111117893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3" fillId="0" borderId="0" xfId="0" applyFont="1">
      <alignment vertical="center"/>
    </xf>
    <xf numFmtId="0" fontId="2" fillId="0" borderId="5" xfId="0" applyFont="1" applyBorder="1">
      <alignment vertical="center"/>
    </xf>
    <xf numFmtId="0" fontId="4" fillId="0" borderId="5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4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5" fillId="0" borderId="4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>
                <a:solidFill>
                  <a:schemeClr val="tx1"/>
                </a:solidFill>
              </a:rPr>
              <a:t>図</a:t>
            </a:r>
            <a:r>
              <a:rPr lang="en-US" altLang="ja-JP" sz="1600" b="1" baseline="0">
                <a:solidFill>
                  <a:schemeClr val="tx1"/>
                </a:solidFill>
              </a:rPr>
              <a:t>  3</a:t>
            </a:r>
            <a:r>
              <a:rPr lang="ja-JP" altLang="en-US" sz="1600" b="1" baseline="0">
                <a:solidFill>
                  <a:schemeClr val="tx1"/>
                </a:solidFill>
              </a:rPr>
              <a:t>種類の記銘材料における再生数</a:t>
            </a:r>
            <a:endParaRPr lang="ja-JP" altLang="en-US" sz="1600" b="1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15224522581229072"/>
          <c:y val="0.862064148015587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759405074365702E-2"/>
          <c:y val="5.9036105464243073E-2"/>
          <c:w val="0.8866850393700787"/>
          <c:h val="0.665609072017234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'練習問題1-3 解答例'!$B$1:$D$1</c:f>
              <c:strCache>
                <c:ptCount val="3"/>
                <c:pt idx="0">
                  <c:v>有意味語</c:v>
                </c:pt>
                <c:pt idx="1">
                  <c:v>無意味つづり</c:v>
                </c:pt>
                <c:pt idx="2">
                  <c:v>3桁数字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'練習問題1-3 解答例'!$B$13:$D$13</c:f>
                <c:numCache>
                  <c:formatCode>General</c:formatCode>
                  <c:ptCount val="3"/>
                  <c:pt idx="0">
                    <c:v>1.5620499351813308</c:v>
                  </c:pt>
                  <c:pt idx="1">
                    <c:v>1.7578395831246945</c:v>
                  </c:pt>
                  <c:pt idx="2">
                    <c:v>1.019803902718557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'練習問題1-3 解答例'!$B$1:$D$1</c:f>
              <c:strCache>
                <c:ptCount val="3"/>
                <c:pt idx="0">
                  <c:v>有意味語</c:v>
                </c:pt>
                <c:pt idx="1">
                  <c:v>無意味つづり</c:v>
                </c:pt>
                <c:pt idx="2">
                  <c:v>3桁数字</c:v>
                </c:pt>
              </c:strCache>
            </c:strRef>
          </c:cat>
          <c:val>
            <c:numRef>
              <c:f>'練習問題1-3 解答例'!$B$12:$D$12</c:f>
              <c:numCache>
                <c:formatCode>General</c:formatCode>
                <c:ptCount val="3"/>
                <c:pt idx="0">
                  <c:v>6.4</c:v>
                </c:pt>
                <c:pt idx="1">
                  <c:v>4.9000000000000004</c:v>
                </c:pt>
                <c:pt idx="2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31-4F81-A7F0-C45182D70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8391040"/>
        <c:axId val="1639709184"/>
      </c:barChart>
      <c:catAx>
        <c:axId val="194839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9709184"/>
        <c:crosses val="autoZero"/>
        <c:auto val="1"/>
        <c:lblAlgn val="ctr"/>
        <c:lblOffset val="100"/>
        <c:noMultiLvlLbl val="0"/>
      </c:catAx>
      <c:valAx>
        <c:axId val="163970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8391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図</a:t>
            </a:r>
            <a:r>
              <a:rPr lang="en-US" altLang="ja-JP" b="1">
                <a:solidFill>
                  <a:schemeClr val="tx1"/>
                </a:solidFill>
              </a:rPr>
              <a:t>1 </a:t>
            </a:r>
            <a:r>
              <a:rPr lang="ja-JP" altLang="en-US" b="1">
                <a:solidFill>
                  <a:schemeClr val="tx1"/>
                </a:solidFill>
              </a:rPr>
              <a:t>ゲームの種類による好み得点</a:t>
            </a:r>
          </a:p>
        </c:rich>
      </c:tx>
      <c:layout>
        <c:manualLayout>
          <c:xMode val="edge"/>
          <c:yMode val="edge"/>
          <c:x val="0.22186111111111112"/>
          <c:y val="0.853960396039603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759405074365702E-2"/>
          <c:y val="0.18463300070164496"/>
          <c:w val="0.8866850393700787"/>
          <c:h val="0.5340684363711961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2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'例題1-1 1要因2水準 参加者間計画'!$B$27:$C$27</c:f>
                <c:numCache>
                  <c:formatCode>General</c:formatCode>
                  <c:ptCount val="2"/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'例題1-1 1要因2水準 参加者間計画'!$B$25:$C$25</c:f>
              <c:strCache>
                <c:ptCount val="2"/>
                <c:pt idx="0">
                  <c:v>rogue</c:v>
                </c:pt>
                <c:pt idx="1">
                  <c:v>nethack</c:v>
                </c:pt>
              </c:strCache>
            </c:strRef>
          </c:cat>
          <c:val>
            <c:numRef>
              <c:f>'例題1-1 1要因2水準 参加者間計画'!$B$26:$C$26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BF8C-4C56-A5B5-0A8BFD384F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3077600"/>
        <c:axId val="1640193104"/>
      </c:bar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>
                <a:solidFill>
                  <a:schemeClr val="tx1"/>
                </a:solidFill>
              </a:rPr>
              <a:t>図</a:t>
            </a:r>
            <a:r>
              <a:rPr lang="en-US" altLang="ja-JP" sz="1600" b="1" baseline="0">
                <a:solidFill>
                  <a:schemeClr val="tx1"/>
                </a:solidFill>
              </a:rPr>
              <a:t>  3</a:t>
            </a:r>
            <a:r>
              <a:rPr lang="ja-JP" altLang="en-US" sz="1600" b="1" baseline="0">
                <a:solidFill>
                  <a:schemeClr val="tx1"/>
                </a:solidFill>
              </a:rPr>
              <a:t>種類の記銘材料における再生数</a:t>
            </a:r>
            <a:endParaRPr lang="ja-JP" altLang="en-US" sz="1600" b="1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15224522581229072"/>
          <c:y val="0.862064148015587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759405074365702E-2"/>
          <c:y val="5.9036105464243073E-2"/>
          <c:w val="0.8866850393700787"/>
          <c:h val="0.665609072017234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'練習問題1-3 1要因3水準 参加者内計画'!$B$1:$D$1</c:f>
              <c:strCache>
                <c:ptCount val="3"/>
                <c:pt idx="0">
                  <c:v>有意味語</c:v>
                </c:pt>
                <c:pt idx="1">
                  <c:v>無意味つづり</c:v>
                </c:pt>
                <c:pt idx="2">
                  <c:v>3桁数字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'練習問題1-3 1要因3水準 参加者内計画'!$B$13:$D$13</c:f>
                <c:numCache>
                  <c:formatCode>General</c:formatCode>
                  <c:ptCount val="3"/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'練習問題1-3 1要因3水準 参加者内計画'!$B$1:$D$1</c:f>
              <c:strCache>
                <c:ptCount val="3"/>
                <c:pt idx="0">
                  <c:v>有意味語</c:v>
                </c:pt>
                <c:pt idx="1">
                  <c:v>無意味つづり</c:v>
                </c:pt>
                <c:pt idx="2">
                  <c:v>3桁数字</c:v>
                </c:pt>
              </c:strCache>
            </c:strRef>
          </c:cat>
          <c:val>
            <c:numRef>
              <c:f>'練習問題1-3 1要因3水準 参加者内計画'!$B$12:$D$12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2-CB51-4BB4-B1A4-AC0665A90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8391040"/>
        <c:axId val="1639709184"/>
      </c:barChart>
      <c:catAx>
        <c:axId val="194839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9709184"/>
        <c:crosses val="autoZero"/>
        <c:auto val="1"/>
        <c:lblAlgn val="ctr"/>
        <c:lblOffset val="100"/>
        <c:noMultiLvlLbl val="0"/>
      </c:catAx>
      <c:valAx>
        <c:axId val="163970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8391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>
                <a:solidFill>
                  <a:schemeClr val="tx1"/>
                </a:solidFill>
              </a:rPr>
              <a:t>図</a:t>
            </a:r>
            <a:r>
              <a:rPr lang="en-US" altLang="ja-JP" sz="1600" b="1">
                <a:solidFill>
                  <a:schemeClr val="tx1"/>
                </a:solidFill>
              </a:rPr>
              <a:t>2</a:t>
            </a:r>
            <a:r>
              <a:rPr lang="en-US" altLang="ja-JP" sz="1600" b="1" baseline="0">
                <a:solidFill>
                  <a:schemeClr val="tx1"/>
                </a:solidFill>
              </a:rPr>
              <a:t>  3</a:t>
            </a:r>
            <a:r>
              <a:rPr lang="ja-JP" altLang="en-US" sz="1600" b="1" baseline="0">
                <a:solidFill>
                  <a:schemeClr val="tx1"/>
                </a:solidFill>
              </a:rPr>
              <a:t>種類のゲームの評価値</a:t>
            </a:r>
            <a:endParaRPr lang="ja-JP" altLang="en-US" sz="1600" b="1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26782633420822399"/>
          <c:y val="0.862152595508894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759405074365702E-2"/>
          <c:y val="8.2199256342957133E-2"/>
          <c:w val="0.8866850393700787"/>
          <c:h val="0.6424460484106153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'例題1-3回答例 1要因3水準 参加者内計画'!$B$23:$D$23</c:f>
                <c:numCache>
                  <c:formatCode>General</c:formatCode>
                  <c:ptCount val="3"/>
                  <c:pt idx="0">
                    <c:v>12.867012085173466</c:v>
                  </c:pt>
                  <c:pt idx="1">
                    <c:v>13.911416175213795</c:v>
                  </c:pt>
                  <c:pt idx="2">
                    <c:v>13.107249902248755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'例題1-3回答例 1要因3水準 参加者内計画'!$B$1:$D$1</c:f>
              <c:strCache>
                <c:ptCount val="3"/>
                <c:pt idx="0">
                  <c:v>rogue</c:v>
                </c:pt>
                <c:pt idx="1">
                  <c:v>nethack</c:v>
                </c:pt>
                <c:pt idx="2">
                  <c:v>Gnethack</c:v>
                </c:pt>
              </c:strCache>
            </c:strRef>
          </c:cat>
          <c:val>
            <c:numRef>
              <c:f>'例題1-3回答例 1要因3水準 参加者内計画'!$B$22:$D$22</c:f>
              <c:numCache>
                <c:formatCode>General</c:formatCode>
                <c:ptCount val="3"/>
                <c:pt idx="0">
                  <c:v>55.8</c:v>
                </c:pt>
                <c:pt idx="1">
                  <c:v>47.85</c:v>
                </c:pt>
                <c:pt idx="2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6A-41DA-B7A2-B60374B93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8391040"/>
        <c:axId val="1639709184"/>
      </c:barChart>
      <c:catAx>
        <c:axId val="194839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9709184"/>
        <c:crosses val="autoZero"/>
        <c:auto val="1"/>
        <c:lblAlgn val="ctr"/>
        <c:lblOffset val="100"/>
        <c:noMultiLvlLbl val="0"/>
      </c:catAx>
      <c:valAx>
        <c:axId val="163970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8391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図</a:t>
            </a:r>
            <a:r>
              <a:rPr lang="en-US" altLang="ja-JP" b="1">
                <a:solidFill>
                  <a:schemeClr val="tx1"/>
                </a:solidFill>
              </a:rPr>
              <a:t> </a:t>
            </a:r>
            <a:r>
              <a:rPr lang="ja-JP" altLang="en-US" b="1">
                <a:solidFill>
                  <a:schemeClr val="tx1"/>
                </a:solidFill>
              </a:rPr>
              <a:t>材料による再生成績の相違（参加者内要因）</a:t>
            </a:r>
          </a:p>
        </c:rich>
      </c:tx>
      <c:layout>
        <c:manualLayout>
          <c:xMode val="edge"/>
          <c:yMode val="edge"/>
          <c:x val="0.13085498704704054"/>
          <c:y val="0.844831657291831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759405074365702E-2"/>
          <c:y val="9.3481001363828253E-2"/>
          <c:w val="0.83572156210570003"/>
          <c:h val="0.584141322132216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'練習問題1-2 解答例'!$B$1:$C$1</c:f>
              <c:strCache>
                <c:ptCount val="2"/>
                <c:pt idx="0">
                  <c:v>有意味語</c:v>
                </c:pt>
                <c:pt idx="1">
                  <c:v>無意味つづり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'練習問題1-2 解答例'!$B$13:$C$13</c:f>
                <c:numCache>
                  <c:formatCode>General</c:formatCode>
                  <c:ptCount val="2"/>
                  <c:pt idx="0">
                    <c:v>1.5620499351813308</c:v>
                  </c:pt>
                  <c:pt idx="1">
                    <c:v>1.7578395831246945</c:v>
                  </c:pt>
                </c:numCache>
              </c:numRef>
            </c:plus>
            <c:minus>
              <c:numRef>
                <c:f>'練習問題1-2 解答例'!$B$13:$C$13</c:f>
                <c:numCache>
                  <c:formatCode>General</c:formatCode>
                  <c:ptCount val="2"/>
                  <c:pt idx="0">
                    <c:v>1.5620499351813308</c:v>
                  </c:pt>
                  <c:pt idx="1">
                    <c:v>1.7578395831246945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'練習問題1-2 解答例'!$B$1:$C$1</c:f>
              <c:strCache>
                <c:ptCount val="2"/>
                <c:pt idx="0">
                  <c:v>有意味語</c:v>
                </c:pt>
                <c:pt idx="1">
                  <c:v>無意味つづり</c:v>
                </c:pt>
              </c:strCache>
            </c:strRef>
          </c:cat>
          <c:val>
            <c:numRef>
              <c:f>'練習問題1-2 解答例'!$B$12:$C$12</c:f>
              <c:numCache>
                <c:formatCode>General</c:formatCode>
                <c:ptCount val="2"/>
                <c:pt idx="0">
                  <c:v>6.4</c:v>
                </c:pt>
                <c:pt idx="1">
                  <c:v>4.9000000000000004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D1-4D1C-BD12-E438DCCF2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3077600"/>
        <c:axId val="1640193104"/>
      </c:bar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図</a:t>
            </a:r>
            <a:r>
              <a:rPr lang="en-US" altLang="ja-JP" b="1">
                <a:solidFill>
                  <a:schemeClr val="tx1"/>
                </a:solidFill>
              </a:rPr>
              <a:t> </a:t>
            </a:r>
            <a:r>
              <a:rPr lang="ja-JP" altLang="en-US" b="1">
                <a:solidFill>
                  <a:schemeClr val="tx1"/>
                </a:solidFill>
              </a:rPr>
              <a:t>材料による再生成績の相違（参加者内要因）</a:t>
            </a:r>
          </a:p>
        </c:rich>
      </c:tx>
      <c:layout>
        <c:manualLayout>
          <c:xMode val="edge"/>
          <c:yMode val="edge"/>
          <c:x val="0.13085498704704054"/>
          <c:y val="0.844831657291831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759405074365702E-2"/>
          <c:y val="9.3481001363828253E-2"/>
          <c:w val="0.83572156210570003"/>
          <c:h val="0.58414132213221603"/>
        </c:manualLayout>
      </c:layout>
      <c:lineChart>
        <c:grouping val="standard"/>
        <c:varyColors val="0"/>
        <c:ser>
          <c:idx val="0"/>
          <c:order val="0"/>
          <c:tx>
            <c:strRef>
              <c:f>'練習問題1-2 参加者内計画'!$B$1:$C$1</c:f>
              <c:strCache>
                <c:ptCount val="2"/>
                <c:pt idx="0">
                  <c:v>有意味語</c:v>
                </c:pt>
                <c:pt idx="1">
                  <c:v>無意味つづり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'練習問題1-2 参加者内計画'!$B$13:$C$13</c:f>
                <c:numCache>
                  <c:formatCode>General</c:formatCode>
                  <c:ptCount val="2"/>
                </c:numCache>
              </c:numRef>
            </c:plus>
            <c:minus>
              <c:numRef>
                <c:f>'練習問題1-2 参加者内計画'!$B$13:$C$13</c:f>
                <c:numCache>
                  <c:formatCode>General</c:formatCode>
                  <c:ptCount val="2"/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'練習問題1-2 参加者内計画'!$B$1:$C$1</c:f>
              <c:strCache>
                <c:ptCount val="2"/>
                <c:pt idx="0">
                  <c:v>有意味語</c:v>
                </c:pt>
                <c:pt idx="1">
                  <c:v>無意味つづり</c:v>
                </c:pt>
              </c:strCache>
            </c:strRef>
          </c:cat>
          <c:val>
            <c:numRef>
              <c:f>'練習問題1-2 参加者内計画'!$B$12:$C$12</c:f>
              <c:numCache>
                <c:formatCode>General</c:formatCode>
                <c:ptCount val="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C9-4C70-984C-8423580C8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3077600"/>
        <c:axId val="1640193104"/>
      </c:line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>
                <a:solidFill>
                  <a:schemeClr val="tx1"/>
                </a:solidFill>
              </a:rPr>
              <a:t>図</a:t>
            </a:r>
            <a:r>
              <a:rPr lang="en-US" altLang="ja-JP" sz="1800" b="1">
                <a:solidFill>
                  <a:schemeClr val="tx1"/>
                </a:solidFill>
              </a:rPr>
              <a:t> </a:t>
            </a:r>
            <a:r>
              <a:rPr lang="ja-JP" altLang="en-US" sz="1800" b="1">
                <a:solidFill>
                  <a:schemeClr val="tx1"/>
                </a:solidFill>
              </a:rPr>
              <a:t>ゲームの好み</a:t>
            </a:r>
          </a:p>
        </c:rich>
      </c:tx>
      <c:layout>
        <c:manualLayout>
          <c:xMode val="edge"/>
          <c:yMode val="edge"/>
          <c:x val="0.25510337677614314"/>
          <c:y val="0.826628324688471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253023842278806"/>
          <c:y val="7.0726616320424276E-2"/>
          <c:w val="0.81379548280334024"/>
          <c:h val="0.634201044550153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'例題1-2回答例'!$B$1:$C$1</c:f>
              <c:strCache>
                <c:ptCount val="2"/>
                <c:pt idx="0">
                  <c:v>rogue</c:v>
                </c:pt>
                <c:pt idx="1">
                  <c:v>nethack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'例題1-2回答例'!$B$23:$C$23</c:f>
                <c:numCache>
                  <c:formatCode>General</c:formatCode>
                  <c:ptCount val="2"/>
                  <c:pt idx="0">
                    <c:v>12.867012085173466</c:v>
                  </c:pt>
                  <c:pt idx="1">
                    <c:v>13.911416175213795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'例題1-2回答例'!$B$1:$C$1</c:f>
              <c:strCache>
                <c:ptCount val="2"/>
                <c:pt idx="0">
                  <c:v>rogue</c:v>
                </c:pt>
                <c:pt idx="1">
                  <c:v>nethack</c:v>
                </c:pt>
              </c:strCache>
            </c:strRef>
          </c:cat>
          <c:val>
            <c:numRef>
              <c:f>'例題1-2回答例'!$B$22:$C$22</c:f>
              <c:numCache>
                <c:formatCode>General</c:formatCode>
                <c:ptCount val="2"/>
                <c:pt idx="0">
                  <c:v>55.8</c:v>
                </c:pt>
                <c:pt idx="1">
                  <c:v>47.85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A8-4ECB-8F95-3A2153BB8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3077600"/>
        <c:axId val="1640193104"/>
      </c:bar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図</a:t>
            </a:r>
            <a:r>
              <a:rPr lang="en-US" altLang="ja-JP" b="1">
                <a:solidFill>
                  <a:schemeClr val="tx1"/>
                </a:solidFill>
              </a:rPr>
              <a:t> </a:t>
            </a:r>
            <a:r>
              <a:rPr lang="ja-JP" altLang="en-US" b="1">
                <a:solidFill>
                  <a:schemeClr val="tx1"/>
                </a:solidFill>
              </a:rPr>
              <a:t>材料による再生成績の相違（参加者間要因）</a:t>
            </a:r>
          </a:p>
        </c:rich>
      </c:tx>
      <c:layout>
        <c:manualLayout>
          <c:xMode val="edge"/>
          <c:yMode val="edge"/>
          <c:x val="0.13085498704704054"/>
          <c:y val="0.844831657291831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759405074365702E-2"/>
          <c:y val="9.3481001363828253E-2"/>
          <c:w val="0.83572156210570003"/>
          <c:h val="0.584141322132216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'練習問題1-1 回答例'!$B$16:$C$16</c:f>
              <c:strCache>
                <c:ptCount val="2"/>
                <c:pt idx="0">
                  <c:v>有意味語</c:v>
                </c:pt>
                <c:pt idx="1">
                  <c:v>無意味つづり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'練習問題1-1 回答例'!$B$18:$C$18</c:f>
                <c:numCache>
                  <c:formatCode>General</c:formatCode>
                  <c:ptCount val="2"/>
                  <c:pt idx="0">
                    <c:v>1.5620499351813308</c:v>
                  </c:pt>
                  <c:pt idx="1">
                    <c:v>1.7578395831246945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'練習問題1-1 回答例'!$B$16:$C$16</c:f>
              <c:strCache>
                <c:ptCount val="2"/>
                <c:pt idx="0">
                  <c:v>有意味語</c:v>
                </c:pt>
                <c:pt idx="1">
                  <c:v>無意味つづり</c:v>
                </c:pt>
              </c:strCache>
            </c:strRef>
          </c:cat>
          <c:val>
            <c:numRef>
              <c:f>'練習問題1-1 回答例'!$B$17:$C$17</c:f>
              <c:numCache>
                <c:formatCode>General</c:formatCode>
                <c:ptCount val="2"/>
                <c:pt idx="0">
                  <c:v>6.4</c:v>
                </c:pt>
                <c:pt idx="1">
                  <c:v>4.9000000000000004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93-43B9-B1C6-2CC3D7040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3077600"/>
        <c:axId val="1640193104"/>
      </c:bar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図</a:t>
            </a:r>
            <a:r>
              <a:rPr lang="en-US" altLang="ja-JP" b="1">
                <a:solidFill>
                  <a:schemeClr val="tx1"/>
                </a:solidFill>
              </a:rPr>
              <a:t>1 </a:t>
            </a:r>
            <a:r>
              <a:rPr lang="ja-JP" altLang="en-US" b="1">
                <a:solidFill>
                  <a:schemeClr val="tx1"/>
                </a:solidFill>
              </a:rPr>
              <a:t>材料による再生成績の相違</a:t>
            </a:r>
          </a:p>
        </c:rich>
      </c:tx>
      <c:layout>
        <c:manualLayout>
          <c:xMode val="edge"/>
          <c:yMode val="edge"/>
          <c:x val="0.13085498704704054"/>
          <c:y val="0.844831657291831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759405074365702E-2"/>
          <c:y val="9.3481001363828253E-2"/>
          <c:w val="0.83572156210570003"/>
          <c:h val="0.584141322132216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'練習問題1-1 1要因2水準 参加者間計画'!$B$16:$C$16</c:f>
              <c:strCache>
                <c:ptCount val="2"/>
                <c:pt idx="0">
                  <c:v>有意味語</c:v>
                </c:pt>
                <c:pt idx="1">
                  <c:v>無意味つづり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'練習問題1-1 1要因2水準 参加者間計画'!$B$18:$C$18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'練習問題1-1 1要因2水準 参加者間計画'!$B$16:$C$16</c:f>
              <c:strCache>
                <c:ptCount val="2"/>
                <c:pt idx="0">
                  <c:v>有意味語</c:v>
                </c:pt>
                <c:pt idx="1">
                  <c:v>無意味つづり</c:v>
                </c:pt>
              </c:strCache>
            </c:strRef>
          </c:cat>
          <c:val>
            <c:numRef>
              <c:f>'練習問題1-1 1要因2水準 参加者間計画'!$B$17:$C$17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24-4A55-896B-5DBCEB536E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3077600"/>
        <c:axId val="1640193104"/>
      </c:bar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図</a:t>
            </a:r>
            <a:r>
              <a:rPr lang="en-US" altLang="ja-JP" b="1">
                <a:solidFill>
                  <a:schemeClr val="tx1"/>
                </a:solidFill>
              </a:rPr>
              <a:t>1 </a:t>
            </a:r>
            <a:r>
              <a:rPr lang="ja-JP" altLang="en-US" b="1">
                <a:solidFill>
                  <a:schemeClr val="tx1"/>
                </a:solidFill>
              </a:rPr>
              <a:t>ゲームの種類による好み得点</a:t>
            </a:r>
          </a:p>
        </c:rich>
      </c:tx>
      <c:layout>
        <c:manualLayout>
          <c:xMode val="edge"/>
          <c:yMode val="edge"/>
          <c:x val="0.22186111111111112"/>
          <c:y val="0.853960396039603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759405074365702E-2"/>
          <c:y val="0.18463300070164496"/>
          <c:w val="0.8866850393700787"/>
          <c:h val="0.5340684363711961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2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'例題1-1回答例'!$B$27:$C$27</c:f>
                <c:numCache>
                  <c:formatCode>General</c:formatCode>
                  <c:ptCount val="2"/>
                  <c:pt idx="0">
                    <c:v>12.867012085173466</c:v>
                  </c:pt>
                  <c:pt idx="1">
                    <c:v>13.911416175213795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'例題1-1回答例'!$B$25:$C$25</c:f>
              <c:strCache>
                <c:ptCount val="2"/>
                <c:pt idx="0">
                  <c:v>rogue</c:v>
                </c:pt>
                <c:pt idx="1">
                  <c:v>nethack</c:v>
                </c:pt>
              </c:strCache>
            </c:strRef>
          </c:cat>
          <c:val>
            <c:numRef>
              <c:f>'例題1-1回答例'!$B$26:$C$26</c:f>
              <c:numCache>
                <c:formatCode>General</c:formatCode>
                <c:ptCount val="2"/>
                <c:pt idx="0">
                  <c:v>55.8</c:v>
                </c:pt>
                <c:pt idx="1">
                  <c:v>47.85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15-4005-ACC6-3C7350D0A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3077600"/>
        <c:axId val="1640193104"/>
      </c:bar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13</xdr:row>
      <xdr:rowOff>144780</xdr:rowOff>
    </xdr:from>
    <xdr:to>
      <xdr:col>6</xdr:col>
      <xdr:colOff>373380</xdr:colOff>
      <xdr:row>26</xdr:row>
      <xdr:rowOff>22860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C3C5048-764F-4999-8B03-4F4DCC3B59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57735</xdr:colOff>
      <xdr:row>0</xdr:row>
      <xdr:rowOff>138920</xdr:rowOff>
    </xdr:from>
    <xdr:to>
      <xdr:col>10</xdr:col>
      <xdr:colOff>604030</xdr:colOff>
      <xdr:row>16</xdr:row>
      <xdr:rowOff>49238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F6957D1-A2B6-4F87-A7DF-CB6E7FF97B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13</xdr:row>
      <xdr:rowOff>144780</xdr:rowOff>
    </xdr:from>
    <xdr:to>
      <xdr:col>6</xdr:col>
      <xdr:colOff>373380</xdr:colOff>
      <xdr:row>26</xdr:row>
      <xdr:rowOff>22860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B94A499-F8C9-404C-9F34-D8953B2880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514350</xdr:colOff>
      <xdr:row>9</xdr:row>
      <xdr:rowOff>7620</xdr:rowOff>
    </xdr:from>
    <xdr:to>
      <xdr:col>16</xdr:col>
      <xdr:colOff>392430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7E41A82-E119-4532-9A5B-E7389FDE1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66261</xdr:colOff>
      <xdr:row>15</xdr:row>
      <xdr:rowOff>0</xdr:rowOff>
    </xdr:from>
    <xdr:to>
      <xdr:col>4</xdr:col>
      <xdr:colOff>599575</xdr:colOff>
      <xdr:row>27</xdr:row>
      <xdr:rowOff>7719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3EE5395-A7CD-4539-85AF-C63DAED9A7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66261</xdr:colOff>
      <xdr:row>15</xdr:row>
      <xdr:rowOff>0</xdr:rowOff>
    </xdr:from>
    <xdr:to>
      <xdr:col>4</xdr:col>
      <xdr:colOff>599575</xdr:colOff>
      <xdr:row>27</xdr:row>
      <xdr:rowOff>7719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D618C1F-DEB9-4018-B00F-E2129512F2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274320</xdr:colOff>
      <xdr:row>23</xdr:row>
      <xdr:rowOff>160020</xdr:rowOff>
    </xdr:from>
    <xdr:to>
      <xdr:col>5</xdr:col>
      <xdr:colOff>396817</xdr:colOff>
      <xdr:row>35</xdr:row>
      <xdr:rowOff>207495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B46E283-B237-45A5-83C6-07A53BE22B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108504</xdr:colOff>
      <xdr:row>18</xdr:row>
      <xdr:rowOff>56944</xdr:rowOff>
    </xdr:from>
    <xdr:to>
      <xdr:col>4</xdr:col>
      <xdr:colOff>616227</xdr:colOff>
      <xdr:row>30</xdr:row>
      <xdr:rowOff>33131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F1FB51E-CEF5-463A-9DDD-4C13B82C30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108504</xdr:colOff>
      <xdr:row>18</xdr:row>
      <xdr:rowOff>56944</xdr:rowOff>
    </xdr:from>
    <xdr:to>
      <xdr:col>4</xdr:col>
      <xdr:colOff>596349</xdr:colOff>
      <xdr:row>30</xdr:row>
      <xdr:rowOff>6627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A747448-A986-4BCB-B94E-62CA449C29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110490</xdr:colOff>
      <xdr:row>0</xdr:row>
      <xdr:rowOff>23446</xdr:rowOff>
    </xdr:from>
    <xdr:to>
      <xdr:col>10</xdr:col>
      <xdr:colOff>656493</xdr:colOff>
      <xdr:row>15</xdr:row>
      <xdr:rowOff>162364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D8CFEDE-0D4F-4349-B0CD-D97DA95497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EDF29-3BA5-430C-992F-944C811DB3BC}">
  <sheetPr>
    <tabColor theme="4" tint="0.59999389629810485"/>
  </sheetPr>
  <dimension ref="A1:L43"/>
  <sheetViews>
    <sheetView workbookViewId="0">
      <selection activeCell="T19" sqref="T19"/>
    </sheetView>
  </sheetViews>
  <sheetFormatPr defaultRowHeight="18" x14ac:dyDescent="0.45"/>
  <cols>
    <col min="3" max="3" width="9.69921875" customWidth="1"/>
  </cols>
  <sheetData>
    <row r="1" spans="1:12" ht="18.600000000000001" thickBot="1" x14ac:dyDescent="0.5">
      <c r="A1" s="5"/>
      <c r="B1" s="11" t="s">
        <v>84</v>
      </c>
      <c r="C1" s="12" t="s">
        <v>85</v>
      </c>
      <c r="D1" s="11" t="s">
        <v>86</v>
      </c>
      <c r="I1" t="s">
        <v>62</v>
      </c>
    </row>
    <row r="2" spans="1:12" x14ac:dyDescent="0.45">
      <c r="A2" s="18" t="s">
        <v>3</v>
      </c>
      <c r="B2" s="4">
        <v>7</v>
      </c>
      <c r="C2" s="4">
        <v>6</v>
      </c>
      <c r="D2" s="4">
        <v>4</v>
      </c>
    </row>
    <row r="3" spans="1:12" x14ac:dyDescent="0.45">
      <c r="A3" s="19" t="s">
        <v>4</v>
      </c>
      <c r="B3" s="1">
        <v>4</v>
      </c>
      <c r="C3" s="1">
        <v>3</v>
      </c>
      <c r="D3" s="1">
        <v>2</v>
      </c>
      <c r="I3" t="s">
        <v>47</v>
      </c>
    </row>
    <row r="4" spans="1:12" x14ac:dyDescent="0.45">
      <c r="A4" s="19" t="s">
        <v>5</v>
      </c>
      <c r="B4" s="1">
        <v>5</v>
      </c>
      <c r="C4" s="1">
        <v>2</v>
      </c>
      <c r="D4" s="1">
        <v>5</v>
      </c>
    </row>
    <row r="5" spans="1:12" x14ac:dyDescent="0.45">
      <c r="A5" s="19" t="s">
        <v>6</v>
      </c>
      <c r="B5" s="1">
        <v>8</v>
      </c>
      <c r="C5" s="1">
        <v>8</v>
      </c>
      <c r="D5" s="1">
        <v>4</v>
      </c>
      <c r="I5" t="s">
        <v>63</v>
      </c>
    </row>
    <row r="6" spans="1:12" x14ac:dyDescent="0.45">
      <c r="A6" s="19" t="s">
        <v>7</v>
      </c>
      <c r="B6" s="1">
        <v>4</v>
      </c>
      <c r="C6" s="1">
        <v>4</v>
      </c>
      <c r="D6" s="1">
        <v>3</v>
      </c>
      <c r="I6" t="s">
        <v>48</v>
      </c>
    </row>
    <row r="7" spans="1:12" x14ac:dyDescent="0.45">
      <c r="A7" s="19" t="s">
        <v>8</v>
      </c>
      <c r="B7" s="1">
        <v>7</v>
      </c>
      <c r="C7" s="1">
        <v>6</v>
      </c>
      <c r="D7" s="1">
        <v>4</v>
      </c>
      <c r="I7" t="s">
        <v>2</v>
      </c>
      <c r="J7" t="s">
        <v>49</v>
      </c>
      <c r="K7" t="s">
        <v>50</v>
      </c>
      <c r="L7" t="s">
        <v>51</v>
      </c>
    </row>
    <row r="8" spans="1:12" x14ac:dyDescent="0.45">
      <c r="A8" s="19" t="s">
        <v>9</v>
      </c>
      <c r="B8" s="1">
        <v>6</v>
      </c>
      <c r="C8" s="1">
        <v>4</v>
      </c>
      <c r="D8" s="1">
        <v>2</v>
      </c>
      <c r="I8" t="s">
        <v>48</v>
      </c>
    </row>
    <row r="9" spans="1:12" x14ac:dyDescent="0.45">
      <c r="A9" s="19" t="s">
        <v>10</v>
      </c>
      <c r="B9" s="1">
        <v>9</v>
      </c>
      <c r="C9" s="1">
        <v>5</v>
      </c>
      <c r="D9" s="1">
        <v>5</v>
      </c>
      <c r="I9">
        <v>1</v>
      </c>
      <c r="J9">
        <v>10</v>
      </c>
      <c r="K9">
        <v>6.4</v>
      </c>
      <c r="L9">
        <v>1.5620000000000001</v>
      </c>
    </row>
    <row r="10" spans="1:12" x14ac:dyDescent="0.45">
      <c r="A10" s="19" t="s">
        <v>11</v>
      </c>
      <c r="B10" s="1">
        <v>7</v>
      </c>
      <c r="C10" s="1">
        <v>4</v>
      </c>
      <c r="D10" s="1">
        <v>3</v>
      </c>
      <c r="I10">
        <v>2</v>
      </c>
      <c r="J10">
        <v>10</v>
      </c>
      <c r="K10">
        <v>4.9000000000000004</v>
      </c>
      <c r="L10">
        <v>1.7578</v>
      </c>
    </row>
    <row r="11" spans="1:12" ht="18.600000000000001" thickBot="1" x14ac:dyDescent="0.5">
      <c r="A11" s="20" t="s">
        <v>12</v>
      </c>
      <c r="B11" s="3">
        <v>7</v>
      </c>
      <c r="C11" s="3">
        <v>7</v>
      </c>
      <c r="D11" s="3">
        <v>4</v>
      </c>
      <c r="I11">
        <v>3</v>
      </c>
      <c r="J11">
        <v>10</v>
      </c>
      <c r="K11">
        <v>3.6</v>
      </c>
      <c r="L11">
        <v>1.0198</v>
      </c>
    </row>
    <row r="12" spans="1:12" x14ac:dyDescent="0.45">
      <c r="A12" s="13" t="s">
        <v>44</v>
      </c>
      <c r="B12" s="4">
        <f>AVERAGE(B2:B11)</f>
        <v>6.4</v>
      </c>
      <c r="C12" s="4">
        <f t="shared" ref="C12:D12" si="0">AVERAGE(C2:C11)</f>
        <v>4.9000000000000004</v>
      </c>
      <c r="D12" s="4">
        <f t="shared" si="0"/>
        <v>3.6</v>
      </c>
      <c r="I12" t="s">
        <v>48</v>
      </c>
    </row>
    <row r="13" spans="1:12" ht="18.600000000000001" thickBot="1" x14ac:dyDescent="0.5">
      <c r="A13" s="14" t="s">
        <v>45</v>
      </c>
      <c r="B13" s="3">
        <f>_xlfn.STDEV.P(B2:B11)</f>
        <v>1.5620499351813308</v>
      </c>
      <c r="C13" s="3">
        <f t="shared" ref="C13:D13" si="1">_xlfn.STDEV.P(C2:C11)</f>
        <v>1.7578395831246945</v>
      </c>
      <c r="D13" s="3">
        <f t="shared" si="1"/>
        <v>1.019803902718557</v>
      </c>
    </row>
    <row r="14" spans="1:12" x14ac:dyDescent="0.45">
      <c r="I14" t="s">
        <v>52</v>
      </c>
    </row>
    <row r="16" spans="1:12" x14ac:dyDescent="0.45">
      <c r="I16" t="s">
        <v>53</v>
      </c>
    </row>
    <row r="17" spans="9:11" x14ac:dyDescent="0.45">
      <c r="I17" t="s">
        <v>48</v>
      </c>
    </row>
    <row r="18" spans="9:11" x14ac:dyDescent="0.45">
      <c r="I18" t="s">
        <v>106</v>
      </c>
    </row>
    <row r="19" spans="9:11" x14ac:dyDescent="0.45">
      <c r="I19" t="s">
        <v>48</v>
      </c>
    </row>
    <row r="20" spans="9:11" x14ac:dyDescent="0.45">
      <c r="I20" t="s">
        <v>107</v>
      </c>
    </row>
    <row r="21" spans="9:11" x14ac:dyDescent="0.45">
      <c r="I21" t="s">
        <v>108</v>
      </c>
    </row>
    <row r="22" spans="9:11" x14ac:dyDescent="0.45">
      <c r="I22" t="s">
        <v>48</v>
      </c>
    </row>
    <row r="23" spans="9:11" x14ac:dyDescent="0.45">
      <c r="I23" t="s">
        <v>109</v>
      </c>
    </row>
    <row r="26" spans="9:11" x14ac:dyDescent="0.45">
      <c r="I26" t="s">
        <v>54</v>
      </c>
    </row>
    <row r="28" spans="9:11" x14ac:dyDescent="0.45">
      <c r="J28" t="s">
        <v>55</v>
      </c>
    </row>
    <row r="29" spans="9:11" x14ac:dyDescent="0.45">
      <c r="I29" t="s">
        <v>48</v>
      </c>
    </row>
    <row r="30" spans="9:11" x14ac:dyDescent="0.45">
      <c r="I30" t="s">
        <v>56</v>
      </c>
      <c r="J30">
        <v>1.3143</v>
      </c>
    </row>
    <row r="31" spans="9:11" x14ac:dyDescent="0.45">
      <c r="I31" t="s">
        <v>48</v>
      </c>
    </row>
    <row r="32" spans="9:11" x14ac:dyDescent="0.45">
      <c r="K32" t="s">
        <v>57</v>
      </c>
    </row>
    <row r="34" spans="9:9" x14ac:dyDescent="0.45">
      <c r="I34" t="s">
        <v>79</v>
      </c>
    </row>
    <row r="36" spans="9:9" x14ac:dyDescent="0.45">
      <c r="I36" t="s">
        <v>110</v>
      </c>
    </row>
    <row r="37" spans="9:9" x14ac:dyDescent="0.45">
      <c r="I37" t="s">
        <v>48</v>
      </c>
    </row>
    <row r="38" spans="9:9" x14ac:dyDescent="0.45">
      <c r="I38" t="s">
        <v>81</v>
      </c>
    </row>
    <row r="39" spans="9:9" x14ac:dyDescent="0.45">
      <c r="I39" t="s">
        <v>111</v>
      </c>
    </row>
    <row r="40" spans="9:9" x14ac:dyDescent="0.45">
      <c r="I40" t="s">
        <v>112</v>
      </c>
    </row>
    <row r="41" spans="9:9" x14ac:dyDescent="0.45">
      <c r="I41" t="s">
        <v>48</v>
      </c>
    </row>
    <row r="43" spans="9:9" x14ac:dyDescent="0.45">
      <c r="I43" t="s">
        <v>58</v>
      </c>
    </row>
  </sheetData>
  <phoneticPr fontId="1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1075A-F004-48C8-B36B-A5CBDD08517A}">
  <sheetPr>
    <tabColor theme="7" tint="0.59999389629810485"/>
  </sheetPr>
  <dimension ref="A1:J43"/>
  <sheetViews>
    <sheetView zoomScale="115" zoomScaleNormal="115" workbookViewId="0">
      <selection activeCell="H46" sqref="H46"/>
    </sheetView>
  </sheetViews>
  <sheetFormatPr defaultRowHeight="18" x14ac:dyDescent="0.45"/>
  <cols>
    <col min="2" max="2" width="8.19921875" customWidth="1"/>
    <col min="3" max="3" width="8.296875" customWidth="1"/>
    <col min="4" max="4" width="11.5" customWidth="1"/>
  </cols>
  <sheetData>
    <row r="1" spans="1:4" x14ac:dyDescent="0.45">
      <c r="A1" t="s">
        <v>93</v>
      </c>
    </row>
    <row r="2" spans="1:4" ht="18.600000000000001" thickBot="1" x14ac:dyDescent="0.5">
      <c r="A2" s="6"/>
      <c r="B2" s="14" t="s">
        <v>84</v>
      </c>
      <c r="C2" s="14"/>
      <c r="D2" s="14" t="s">
        <v>85</v>
      </c>
    </row>
    <row r="3" spans="1:4" x14ac:dyDescent="0.45">
      <c r="A3" s="21" t="s">
        <v>3</v>
      </c>
      <c r="B3" s="2">
        <v>7</v>
      </c>
      <c r="C3" s="2" t="s">
        <v>13</v>
      </c>
      <c r="D3" s="2">
        <v>6</v>
      </c>
    </row>
    <row r="4" spans="1:4" x14ac:dyDescent="0.45">
      <c r="A4" s="19" t="s">
        <v>4</v>
      </c>
      <c r="B4" s="1">
        <v>4</v>
      </c>
      <c r="C4" s="2" t="s">
        <v>14</v>
      </c>
      <c r="D4" s="1">
        <v>3</v>
      </c>
    </row>
    <row r="5" spans="1:4" x14ac:dyDescent="0.45">
      <c r="A5" s="19" t="s">
        <v>5</v>
      </c>
      <c r="B5" s="1">
        <v>5</v>
      </c>
      <c r="C5" s="2" t="s">
        <v>15</v>
      </c>
      <c r="D5" s="1">
        <v>2</v>
      </c>
    </row>
    <row r="6" spans="1:4" x14ac:dyDescent="0.45">
      <c r="A6" s="19" t="s">
        <v>6</v>
      </c>
      <c r="B6" s="1">
        <v>8</v>
      </c>
      <c r="C6" s="2" t="s">
        <v>16</v>
      </c>
      <c r="D6" s="1">
        <v>8</v>
      </c>
    </row>
    <row r="7" spans="1:4" x14ac:dyDescent="0.45">
      <c r="A7" s="19" t="s">
        <v>7</v>
      </c>
      <c r="B7" s="1">
        <v>4</v>
      </c>
      <c r="C7" s="2" t="s">
        <v>17</v>
      </c>
      <c r="D7" s="1">
        <v>4</v>
      </c>
    </row>
    <row r="8" spans="1:4" x14ac:dyDescent="0.45">
      <c r="A8" s="19" t="s">
        <v>8</v>
      </c>
      <c r="B8" s="1">
        <v>7</v>
      </c>
      <c r="C8" s="2" t="s">
        <v>18</v>
      </c>
      <c r="D8" s="1">
        <v>6</v>
      </c>
    </row>
    <row r="9" spans="1:4" x14ac:dyDescent="0.45">
      <c r="A9" s="19" t="s">
        <v>9</v>
      </c>
      <c r="B9" s="1">
        <v>6</v>
      </c>
      <c r="C9" s="2" t="s">
        <v>19</v>
      </c>
      <c r="D9" s="1">
        <v>4</v>
      </c>
    </row>
    <row r="10" spans="1:4" x14ac:dyDescent="0.45">
      <c r="A10" s="19" t="s">
        <v>10</v>
      </c>
      <c r="B10" s="1">
        <v>9</v>
      </c>
      <c r="C10" s="2" t="s">
        <v>20</v>
      </c>
      <c r="D10" s="1">
        <v>5</v>
      </c>
    </row>
    <row r="11" spans="1:4" x14ac:dyDescent="0.45">
      <c r="A11" s="19" t="s">
        <v>11</v>
      </c>
      <c r="B11" s="1">
        <v>7</v>
      </c>
      <c r="C11" s="2" t="s">
        <v>21</v>
      </c>
      <c r="D11" s="1">
        <v>4</v>
      </c>
    </row>
    <row r="12" spans="1:4" ht="18.600000000000001" thickBot="1" x14ac:dyDescent="0.5">
      <c r="A12" s="20" t="s">
        <v>12</v>
      </c>
      <c r="B12" s="3">
        <v>7</v>
      </c>
      <c r="C12" s="3" t="s">
        <v>22</v>
      </c>
      <c r="D12" s="3">
        <v>7</v>
      </c>
    </row>
    <row r="13" spans="1:4" x14ac:dyDescent="0.45">
      <c r="A13" s="16" t="s">
        <v>44</v>
      </c>
      <c r="B13" s="4"/>
      <c r="C13" s="4"/>
      <c r="D13" s="4"/>
    </row>
    <row r="14" spans="1:4" ht="18.600000000000001" thickBot="1" x14ac:dyDescent="0.5">
      <c r="A14" s="17" t="s">
        <v>45</v>
      </c>
      <c r="B14" s="3"/>
      <c r="C14" s="3"/>
      <c r="D14" s="3"/>
    </row>
    <row r="15" spans="1:4" x14ac:dyDescent="0.45">
      <c r="A15" s="9"/>
    </row>
    <row r="16" spans="1:4" x14ac:dyDescent="0.45">
      <c r="A16" s="1"/>
      <c r="B16" s="1" t="s">
        <v>100</v>
      </c>
      <c r="C16" s="1" t="s">
        <v>85</v>
      </c>
    </row>
    <row r="17" spans="1:3" x14ac:dyDescent="0.45">
      <c r="A17" s="1" t="s">
        <v>88</v>
      </c>
      <c r="B17" s="1">
        <f>B13</f>
        <v>0</v>
      </c>
      <c r="C17" s="1">
        <f>D13</f>
        <v>0</v>
      </c>
    </row>
    <row r="18" spans="1:3" x14ac:dyDescent="0.45">
      <c r="A18" s="1" t="s">
        <v>89</v>
      </c>
      <c r="B18" s="1">
        <f>B14</f>
        <v>0</v>
      </c>
      <c r="C18" s="1">
        <f>D14</f>
        <v>0</v>
      </c>
    </row>
    <row r="35" spans="10:10" x14ac:dyDescent="0.45">
      <c r="J35" s="10"/>
    </row>
    <row r="43" spans="10:10" x14ac:dyDescent="0.45">
      <c r="J43" s="10"/>
    </row>
  </sheetData>
  <phoneticPr fontId="1"/>
  <pageMargins left="0.7" right="0.7" top="0.75" bottom="0.75" header="0.3" footer="0.3"/>
  <pageSetup paperSize="9" orientation="portrait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22233-67B4-41C7-96BF-5542753DA958}">
  <sheetPr>
    <tabColor theme="7" tint="0.79998168889431442"/>
  </sheetPr>
  <dimension ref="A1:P45"/>
  <sheetViews>
    <sheetView zoomScale="130" zoomScaleNormal="130" workbookViewId="0">
      <selection activeCell="E22" sqref="E22"/>
    </sheetView>
  </sheetViews>
  <sheetFormatPr defaultRowHeight="18" x14ac:dyDescent="0.45"/>
  <cols>
    <col min="2" max="2" width="5.8984375" customWidth="1"/>
    <col min="3" max="3" width="8.796875" customWidth="1"/>
    <col min="4" max="4" width="7.09765625" customWidth="1"/>
  </cols>
  <sheetData>
    <row r="1" spans="1:16" ht="18.600000000000001" thickBot="1" x14ac:dyDescent="0.5">
      <c r="A1" s="7" t="s">
        <v>43</v>
      </c>
      <c r="B1" s="7" t="s">
        <v>0</v>
      </c>
      <c r="C1" s="7" t="s">
        <v>43</v>
      </c>
      <c r="D1" s="7" t="s">
        <v>1</v>
      </c>
      <c r="M1" s="7" t="s">
        <v>92</v>
      </c>
    </row>
    <row r="2" spans="1:16" x14ac:dyDescent="0.45">
      <c r="A2" s="18" t="s">
        <v>3</v>
      </c>
      <c r="B2" s="4">
        <v>49</v>
      </c>
      <c r="C2" s="18" t="s">
        <v>23</v>
      </c>
      <c r="D2" s="4">
        <v>50</v>
      </c>
      <c r="M2" t="s">
        <v>46</v>
      </c>
    </row>
    <row r="3" spans="1:16" x14ac:dyDescent="0.45">
      <c r="A3" s="19" t="s">
        <v>4</v>
      </c>
      <c r="B3" s="1">
        <v>72</v>
      </c>
      <c r="C3" s="19" t="s">
        <v>24</v>
      </c>
      <c r="D3" s="1">
        <v>41</v>
      </c>
    </row>
    <row r="4" spans="1:16" x14ac:dyDescent="0.45">
      <c r="A4" s="19" t="s">
        <v>5</v>
      </c>
      <c r="B4" s="1">
        <v>26</v>
      </c>
      <c r="C4" s="19" t="s">
        <v>25</v>
      </c>
      <c r="D4" s="1">
        <v>40</v>
      </c>
      <c r="M4" t="s">
        <v>47</v>
      </c>
    </row>
    <row r="5" spans="1:16" x14ac:dyDescent="0.45">
      <c r="A5" s="19" t="s">
        <v>6</v>
      </c>
      <c r="B5" s="1">
        <v>44</v>
      </c>
      <c r="C5" s="19" t="s">
        <v>26</v>
      </c>
      <c r="D5" s="1">
        <v>38</v>
      </c>
    </row>
    <row r="6" spans="1:16" x14ac:dyDescent="0.45">
      <c r="A6" s="19" t="s">
        <v>7</v>
      </c>
      <c r="B6" s="1">
        <v>66</v>
      </c>
      <c r="C6" s="19" t="s">
        <v>27</v>
      </c>
      <c r="D6" s="1">
        <v>55</v>
      </c>
      <c r="M6" t="s">
        <v>63</v>
      </c>
    </row>
    <row r="7" spans="1:16" x14ac:dyDescent="0.45">
      <c r="A7" s="19" t="s">
        <v>8</v>
      </c>
      <c r="B7" s="1">
        <v>57</v>
      </c>
      <c r="C7" s="19" t="s">
        <v>28</v>
      </c>
      <c r="D7" s="1">
        <v>70</v>
      </c>
      <c r="M7" t="s">
        <v>48</v>
      </c>
    </row>
    <row r="8" spans="1:16" x14ac:dyDescent="0.45">
      <c r="A8" s="19" t="s">
        <v>9</v>
      </c>
      <c r="B8" s="1">
        <v>50</v>
      </c>
      <c r="C8" s="19" t="s">
        <v>29</v>
      </c>
      <c r="D8" s="1">
        <v>40</v>
      </c>
      <c r="M8" t="s">
        <v>2</v>
      </c>
      <c r="N8" t="s">
        <v>49</v>
      </c>
      <c r="O8" t="s">
        <v>50</v>
      </c>
      <c r="P8" t="s">
        <v>51</v>
      </c>
    </row>
    <row r="9" spans="1:16" x14ac:dyDescent="0.45">
      <c r="A9" s="19" t="s">
        <v>10</v>
      </c>
      <c r="B9" s="1">
        <v>43</v>
      </c>
      <c r="C9" s="19" t="s">
        <v>30</v>
      </c>
      <c r="D9" s="1">
        <v>38</v>
      </c>
      <c r="M9" t="s">
        <v>48</v>
      </c>
    </row>
    <row r="10" spans="1:16" x14ac:dyDescent="0.45">
      <c r="A10" s="19" t="s">
        <v>11</v>
      </c>
      <c r="B10" s="1">
        <v>62</v>
      </c>
      <c r="C10" s="19" t="s">
        <v>31</v>
      </c>
      <c r="D10" s="1">
        <v>71</v>
      </c>
      <c r="M10">
        <v>1</v>
      </c>
      <c r="N10">
        <v>20</v>
      </c>
      <c r="O10">
        <v>55.8</v>
      </c>
      <c r="P10">
        <v>12.867000000000001</v>
      </c>
    </row>
    <row r="11" spans="1:16" x14ac:dyDescent="0.45">
      <c r="A11" s="19" t="s">
        <v>12</v>
      </c>
      <c r="B11" s="1">
        <v>37</v>
      </c>
      <c r="C11" s="19" t="s">
        <v>32</v>
      </c>
      <c r="D11" s="1">
        <v>20</v>
      </c>
      <c r="M11">
        <v>2</v>
      </c>
      <c r="N11">
        <v>20</v>
      </c>
      <c r="O11">
        <v>47.85</v>
      </c>
      <c r="P11">
        <v>13.9114</v>
      </c>
    </row>
    <row r="12" spans="1:16" x14ac:dyDescent="0.45">
      <c r="A12" s="19" t="s">
        <v>13</v>
      </c>
      <c r="B12" s="1">
        <v>38</v>
      </c>
      <c r="C12" s="19" t="s">
        <v>33</v>
      </c>
      <c r="D12" s="1">
        <v>35</v>
      </c>
      <c r="M12" t="s">
        <v>48</v>
      </c>
    </row>
    <row r="13" spans="1:16" x14ac:dyDescent="0.45">
      <c r="A13" s="19" t="s">
        <v>14</v>
      </c>
      <c r="B13" s="1">
        <v>63</v>
      </c>
      <c r="C13" s="19" t="s">
        <v>34</v>
      </c>
      <c r="D13" s="1">
        <v>65</v>
      </c>
    </row>
    <row r="14" spans="1:16" x14ac:dyDescent="0.45">
      <c r="A14" s="19" t="s">
        <v>15</v>
      </c>
      <c r="B14" s="1">
        <v>62</v>
      </c>
      <c r="C14" s="19" t="s">
        <v>35</v>
      </c>
      <c r="D14" s="1">
        <v>70</v>
      </c>
      <c r="M14" t="s">
        <v>52</v>
      </c>
    </row>
    <row r="15" spans="1:16" x14ac:dyDescent="0.45">
      <c r="A15" s="19" t="s">
        <v>16</v>
      </c>
      <c r="B15" s="1">
        <v>65</v>
      </c>
      <c r="C15" s="19" t="s">
        <v>36</v>
      </c>
      <c r="D15" s="1">
        <v>48</v>
      </c>
    </row>
    <row r="16" spans="1:16" x14ac:dyDescent="0.45">
      <c r="A16" s="19" t="s">
        <v>17</v>
      </c>
      <c r="B16" s="1">
        <v>72</v>
      </c>
      <c r="C16" s="19" t="s">
        <v>37</v>
      </c>
      <c r="D16" s="1">
        <v>40</v>
      </c>
      <c r="M16" t="s">
        <v>53</v>
      </c>
    </row>
    <row r="17" spans="1:15" x14ac:dyDescent="0.45">
      <c r="A17" s="19" t="s">
        <v>18</v>
      </c>
      <c r="B17" s="1">
        <v>57</v>
      </c>
      <c r="C17" s="19" t="s">
        <v>38</v>
      </c>
      <c r="D17" s="1">
        <v>51</v>
      </c>
      <c r="M17" t="s">
        <v>48</v>
      </c>
    </row>
    <row r="18" spans="1:15" x14ac:dyDescent="0.45">
      <c r="A18" s="19" t="s">
        <v>19</v>
      </c>
      <c r="B18" s="1">
        <v>50</v>
      </c>
      <c r="C18" s="19" t="s">
        <v>39</v>
      </c>
      <c r="D18" s="1">
        <v>60</v>
      </c>
      <c r="M18" t="s">
        <v>90</v>
      </c>
    </row>
    <row r="19" spans="1:15" x14ac:dyDescent="0.45">
      <c r="A19" s="19" t="s">
        <v>20</v>
      </c>
      <c r="B19" s="1">
        <v>61</v>
      </c>
      <c r="C19" s="19" t="s">
        <v>40</v>
      </c>
      <c r="D19" s="1">
        <v>42</v>
      </c>
      <c r="M19" t="s">
        <v>65</v>
      </c>
    </row>
    <row r="20" spans="1:15" x14ac:dyDescent="0.45">
      <c r="A20" s="19" t="s">
        <v>21</v>
      </c>
      <c r="B20" s="1">
        <v>70</v>
      </c>
      <c r="C20" s="19" t="s">
        <v>41</v>
      </c>
      <c r="D20" s="1">
        <v>55</v>
      </c>
      <c r="M20" t="s">
        <v>48</v>
      </c>
    </row>
    <row r="21" spans="1:15" ht="18.600000000000001" thickBot="1" x14ac:dyDescent="0.5">
      <c r="A21" s="20" t="s">
        <v>22</v>
      </c>
      <c r="B21" s="3">
        <v>72</v>
      </c>
      <c r="C21" s="20" t="s">
        <v>42</v>
      </c>
      <c r="D21" s="3">
        <v>28</v>
      </c>
      <c r="M21" t="s">
        <v>87</v>
      </c>
    </row>
    <row r="22" spans="1:15" x14ac:dyDescent="0.45">
      <c r="A22" s="7" t="s">
        <v>44</v>
      </c>
      <c r="B22">
        <f>AVERAGE(B2:B21)</f>
        <v>55.8</v>
      </c>
      <c r="D22">
        <f>AVERAGE(D2:D21)</f>
        <v>47.85</v>
      </c>
    </row>
    <row r="23" spans="1:15" x14ac:dyDescent="0.45">
      <c r="A23" s="15" t="s">
        <v>45</v>
      </c>
      <c r="B23" s="1">
        <f>_xlfn.STDEV.P(B2:B21)</f>
        <v>12.867012085173466</v>
      </c>
      <c r="C23" s="1"/>
      <c r="D23" s="1">
        <f>_xlfn.STDEV.P(D2:D21)</f>
        <v>13.911416175213795</v>
      </c>
    </row>
    <row r="24" spans="1:15" x14ac:dyDescent="0.45">
      <c r="M24" t="s">
        <v>54</v>
      </c>
    </row>
    <row r="25" spans="1:15" x14ac:dyDescent="0.45">
      <c r="A25" s="1"/>
      <c r="B25" s="1" t="s">
        <v>0</v>
      </c>
      <c r="C25" s="1" t="s">
        <v>1</v>
      </c>
    </row>
    <row r="26" spans="1:15" x14ac:dyDescent="0.45">
      <c r="A26" s="1" t="s">
        <v>88</v>
      </c>
      <c r="B26" s="1">
        <f>B22</f>
        <v>55.8</v>
      </c>
      <c r="C26" s="1">
        <f>D22</f>
        <v>47.85</v>
      </c>
      <c r="N26" t="s">
        <v>55</v>
      </c>
    </row>
    <row r="27" spans="1:15" x14ac:dyDescent="0.45">
      <c r="A27" s="1" t="s">
        <v>89</v>
      </c>
      <c r="B27" s="1">
        <f>B23</f>
        <v>12.867012085173466</v>
      </c>
      <c r="C27" s="1">
        <f>D23</f>
        <v>13.911416175213795</v>
      </c>
      <c r="M27" t="s">
        <v>48</v>
      </c>
    </row>
    <row r="28" spans="1:15" x14ac:dyDescent="0.45">
      <c r="M28" t="s">
        <v>91</v>
      </c>
      <c r="N28">
        <v>0.29670000000000002</v>
      </c>
    </row>
    <row r="29" spans="1:15" x14ac:dyDescent="0.45">
      <c r="M29" t="s">
        <v>48</v>
      </c>
    </row>
    <row r="30" spans="1:15" x14ac:dyDescent="0.45">
      <c r="O30" t="s">
        <v>57</v>
      </c>
    </row>
    <row r="32" spans="1:15" x14ac:dyDescent="0.45">
      <c r="M32" t="s">
        <v>58</v>
      </c>
    </row>
    <row r="34" spans="13:13" x14ac:dyDescent="0.45">
      <c r="M34" t="s">
        <v>59</v>
      </c>
    </row>
    <row r="36" spans="13:13" x14ac:dyDescent="0.45">
      <c r="M36" t="s">
        <v>60</v>
      </c>
    </row>
    <row r="37" spans="13:13" x14ac:dyDescent="0.45">
      <c r="M37" t="s">
        <v>61</v>
      </c>
    </row>
    <row r="38" spans="13:13" x14ac:dyDescent="0.45">
      <c r="M38" t="s">
        <v>67</v>
      </c>
    </row>
    <row r="39" spans="13:13" x14ac:dyDescent="0.45">
      <c r="M39" t="s">
        <v>68</v>
      </c>
    </row>
    <row r="40" spans="13:13" x14ac:dyDescent="0.45">
      <c r="M40" t="s">
        <v>61</v>
      </c>
    </row>
    <row r="41" spans="13:13" x14ac:dyDescent="0.45">
      <c r="M41" t="s">
        <v>69</v>
      </c>
    </row>
    <row r="42" spans="13:13" x14ac:dyDescent="0.45">
      <c r="M42" t="s">
        <v>64</v>
      </c>
    </row>
    <row r="43" spans="13:13" x14ac:dyDescent="0.45">
      <c r="M43" t="s">
        <v>61</v>
      </c>
    </row>
    <row r="45" spans="13:13" x14ac:dyDescent="0.45">
      <c r="M45" t="s">
        <v>58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54EBD-9AF4-4804-9962-5E74C4300B88}">
  <sheetPr>
    <tabColor theme="7" tint="0.79998168889431442"/>
  </sheetPr>
  <dimension ref="A1:K27"/>
  <sheetViews>
    <sheetView tabSelected="1" zoomScale="130" zoomScaleNormal="130" workbookViewId="0">
      <selection activeCell="J25" sqref="J25"/>
    </sheetView>
  </sheetViews>
  <sheetFormatPr defaultRowHeight="18" x14ac:dyDescent="0.45"/>
  <cols>
    <col min="2" max="2" width="5.8984375" customWidth="1"/>
    <col min="3" max="3" width="8.796875" customWidth="1"/>
    <col min="4" max="4" width="7.09765625" customWidth="1"/>
  </cols>
  <sheetData>
    <row r="1" spans="1:11" ht="18.600000000000001" thickBot="1" x14ac:dyDescent="0.5">
      <c r="A1" s="7" t="s">
        <v>43</v>
      </c>
      <c r="B1" s="7" t="s">
        <v>0</v>
      </c>
      <c r="C1" s="7" t="s">
        <v>43</v>
      </c>
      <c r="D1" s="7" t="s">
        <v>1</v>
      </c>
    </row>
    <row r="2" spans="1:11" x14ac:dyDescent="0.45">
      <c r="A2" s="18" t="s">
        <v>3</v>
      </c>
      <c r="B2" s="4">
        <v>49</v>
      </c>
      <c r="C2" s="18" t="s">
        <v>23</v>
      </c>
      <c r="D2" s="4">
        <v>50</v>
      </c>
    </row>
    <row r="3" spans="1:11" x14ac:dyDescent="0.45">
      <c r="A3" s="19" t="s">
        <v>4</v>
      </c>
      <c r="B3" s="1">
        <v>72</v>
      </c>
      <c r="C3" s="19" t="s">
        <v>24</v>
      </c>
      <c r="D3" s="1">
        <v>41</v>
      </c>
    </row>
    <row r="4" spans="1:11" x14ac:dyDescent="0.45">
      <c r="A4" s="19" t="s">
        <v>5</v>
      </c>
      <c r="B4" s="1">
        <v>26</v>
      </c>
      <c r="C4" s="19" t="s">
        <v>25</v>
      </c>
      <c r="D4" s="1">
        <v>40</v>
      </c>
    </row>
    <row r="5" spans="1:11" x14ac:dyDescent="0.45">
      <c r="A5" s="19" t="s">
        <v>6</v>
      </c>
      <c r="B5" s="1">
        <v>44</v>
      </c>
      <c r="C5" s="19" t="s">
        <v>26</v>
      </c>
      <c r="D5" s="1">
        <v>38</v>
      </c>
    </row>
    <row r="6" spans="1:11" x14ac:dyDescent="0.45">
      <c r="A6" s="19" t="s">
        <v>7</v>
      </c>
      <c r="B6" s="1">
        <v>66</v>
      </c>
      <c r="C6" s="19" t="s">
        <v>27</v>
      </c>
      <c r="D6" s="1">
        <v>55</v>
      </c>
    </row>
    <row r="7" spans="1:11" x14ac:dyDescent="0.45">
      <c r="A7" s="19" t="s">
        <v>8</v>
      </c>
      <c r="B7" s="1">
        <v>57</v>
      </c>
      <c r="C7" s="19" t="s">
        <v>28</v>
      </c>
      <c r="D7" s="1">
        <v>70</v>
      </c>
    </row>
    <row r="8" spans="1:11" x14ac:dyDescent="0.45">
      <c r="A8" s="19" t="s">
        <v>9</v>
      </c>
      <c r="B8" s="1">
        <v>50</v>
      </c>
      <c r="C8" s="19" t="s">
        <v>29</v>
      </c>
      <c r="D8" s="1">
        <v>40</v>
      </c>
      <c r="K8" t="s">
        <v>51</v>
      </c>
    </row>
    <row r="9" spans="1:11" x14ac:dyDescent="0.45">
      <c r="A9" s="19" t="s">
        <v>10</v>
      </c>
      <c r="B9" s="1">
        <v>43</v>
      </c>
      <c r="C9" s="19" t="s">
        <v>30</v>
      </c>
      <c r="D9" s="1">
        <v>38</v>
      </c>
    </row>
    <row r="10" spans="1:11" x14ac:dyDescent="0.45">
      <c r="A10" s="19" t="s">
        <v>11</v>
      </c>
      <c r="B10" s="1">
        <v>62</v>
      </c>
      <c r="C10" s="19" t="s">
        <v>31</v>
      </c>
      <c r="D10" s="1">
        <v>71</v>
      </c>
    </row>
    <row r="11" spans="1:11" x14ac:dyDescent="0.45">
      <c r="A11" s="19" t="s">
        <v>12</v>
      </c>
      <c r="B11" s="1">
        <v>37</v>
      </c>
      <c r="C11" s="19" t="s">
        <v>32</v>
      </c>
      <c r="D11" s="1">
        <v>20</v>
      </c>
    </row>
    <row r="12" spans="1:11" x14ac:dyDescent="0.45">
      <c r="A12" s="19" t="s">
        <v>13</v>
      </c>
      <c r="B12" s="1">
        <v>38</v>
      </c>
      <c r="C12" s="19" t="s">
        <v>33</v>
      </c>
      <c r="D12" s="1">
        <v>35</v>
      </c>
    </row>
    <row r="13" spans="1:11" x14ac:dyDescent="0.45">
      <c r="A13" s="19" t="s">
        <v>14</v>
      </c>
      <c r="B13" s="1">
        <v>63</v>
      </c>
      <c r="C13" s="19" t="s">
        <v>34</v>
      </c>
      <c r="D13" s="1">
        <v>65</v>
      </c>
    </row>
    <row r="14" spans="1:11" x14ac:dyDescent="0.45">
      <c r="A14" s="19" t="s">
        <v>15</v>
      </c>
      <c r="B14" s="1">
        <v>62</v>
      </c>
      <c r="C14" s="19" t="s">
        <v>35</v>
      </c>
      <c r="D14" s="1">
        <v>70</v>
      </c>
    </row>
    <row r="15" spans="1:11" x14ac:dyDescent="0.45">
      <c r="A15" s="19" t="s">
        <v>16</v>
      </c>
      <c r="B15" s="1">
        <v>65</v>
      </c>
      <c r="C15" s="19" t="s">
        <v>36</v>
      </c>
      <c r="D15" s="1">
        <v>48</v>
      </c>
    </row>
    <row r="16" spans="1:11" x14ac:dyDescent="0.45">
      <c r="A16" s="19" t="s">
        <v>17</v>
      </c>
      <c r="B16" s="1">
        <v>72</v>
      </c>
      <c r="C16" s="19" t="s">
        <v>37</v>
      </c>
      <c r="D16" s="1">
        <v>40</v>
      </c>
    </row>
    <row r="17" spans="1:4" x14ac:dyDescent="0.45">
      <c r="A17" s="19" t="s">
        <v>18</v>
      </c>
      <c r="B17" s="1">
        <v>57</v>
      </c>
      <c r="C17" s="19" t="s">
        <v>38</v>
      </c>
      <c r="D17" s="1">
        <v>51</v>
      </c>
    </row>
    <row r="18" spans="1:4" x14ac:dyDescent="0.45">
      <c r="A18" s="19" t="s">
        <v>19</v>
      </c>
      <c r="B18" s="1">
        <v>50</v>
      </c>
      <c r="C18" s="19" t="s">
        <v>39</v>
      </c>
      <c r="D18" s="1">
        <v>60</v>
      </c>
    </row>
    <row r="19" spans="1:4" x14ac:dyDescent="0.45">
      <c r="A19" s="19" t="s">
        <v>20</v>
      </c>
      <c r="B19" s="1">
        <v>61</v>
      </c>
      <c r="C19" s="19" t="s">
        <v>40</v>
      </c>
      <c r="D19" s="1">
        <v>42</v>
      </c>
    </row>
    <row r="20" spans="1:4" x14ac:dyDescent="0.45">
      <c r="A20" s="19" t="s">
        <v>21</v>
      </c>
      <c r="B20" s="1">
        <v>70</v>
      </c>
      <c r="C20" s="19" t="s">
        <v>41</v>
      </c>
      <c r="D20" s="1">
        <v>55</v>
      </c>
    </row>
    <row r="21" spans="1:4" ht="18.600000000000001" thickBot="1" x14ac:dyDescent="0.5">
      <c r="A21" s="20" t="s">
        <v>22</v>
      </c>
      <c r="B21" s="3">
        <v>72</v>
      </c>
      <c r="C21" s="20" t="s">
        <v>42</v>
      </c>
      <c r="D21" s="3">
        <v>28</v>
      </c>
    </row>
    <row r="22" spans="1:4" x14ac:dyDescent="0.45">
      <c r="A22" s="7" t="s">
        <v>44</v>
      </c>
    </row>
    <row r="23" spans="1:4" x14ac:dyDescent="0.45">
      <c r="A23" s="15" t="s">
        <v>45</v>
      </c>
      <c r="B23" s="1"/>
      <c r="C23" s="1"/>
      <c r="D23" s="1"/>
    </row>
    <row r="25" spans="1:4" x14ac:dyDescent="0.45">
      <c r="A25" s="1"/>
      <c r="B25" s="1" t="s">
        <v>0</v>
      </c>
      <c r="C25" s="1" t="s">
        <v>1</v>
      </c>
    </row>
    <row r="26" spans="1:4" x14ac:dyDescent="0.45">
      <c r="A26" s="1" t="s">
        <v>88</v>
      </c>
      <c r="B26" s="1"/>
      <c r="C26" s="1"/>
    </row>
    <row r="27" spans="1:4" x14ac:dyDescent="0.45">
      <c r="A27" s="1" t="s">
        <v>89</v>
      </c>
      <c r="B27" s="1"/>
      <c r="C27" s="1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C991B-DAAB-42E9-873D-71FB349A8115}">
  <sheetPr>
    <tabColor theme="4" tint="0.59999389629810485"/>
  </sheetPr>
  <dimension ref="A1:D13"/>
  <sheetViews>
    <sheetView workbookViewId="0">
      <selection activeCell="C53" sqref="C53"/>
    </sheetView>
  </sheetViews>
  <sheetFormatPr defaultRowHeight="18" x14ac:dyDescent="0.45"/>
  <cols>
    <col min="3" max="3" width="9.69921875" customWidth="1"/>
  </cols>
  <sheetData>
    <row r="1" spans="1:4" ht="18.600000000000001" thickBot="1" x14ac:dyDescent="0.5">
      <c r="A1" s="5"/>
      <c r="B1" s="11" t="s">
        <v>84</v>
      </c>
      <c r="C1" s="12" t="s">
        <v>85</v>
      </c>
      <c r="D1" s="11" t="s">
        <v>86</v>
      </c>
    </row>
    <row r="2" spans="1:4" x14ac:dyDescent="0.45">
      <c r="A2" s="18" t="s">
        <v>3</v>
      </c>
      <c r="B2" s="4">
        <v>7</v>
      </c>
      <c r="C2" s="4">
        <v>6</v>
      </c>
      <c r="D2" s="4">
        <v>4</v>
      </c>
    </row>
    <row r="3" spans="1:4" x14ac:dyDescent="0.45">
      <c r="A3" s="19" t="s">
        <v>4</v>
      </c>
      <c r="B3" s="1">
        <v>4</v>
      </c>
      <c r="C3" s="1">
        <v>3</v>
      </c>
      <c r="D3" s="1">
        <v>2</v>
      </c>
    </row>
    <row r="4" spans="1:4" x14ac:dyDescent="0.45">
      <c r="A4" s="19" t="s">
        <v>5</v>
      </c>
      <c r="B4" s="1">
        <v>5</v>
      </c>
      <c r="C4" s="1">
        <v>2</v>
      </c>
      <c r="D4" s="1">
        <v>5</v>
      </c>
    </row>
    <row r="5" spans="1:4" x14ac:dyDescent="0.45">
      <c r="A5" s="19" t="s">
        <v>6</v>
      </c>
      <c r="B5" s="1">
        <v>8</v>
      </c>
      <c r="C5" s="1">
        <v>8</v>
      </c>
      <c r="D5" s="1">
        <v>4</v>
      </c>
    </row>
    <row r="6" spans="1:4" x14ac:dyDescent="0.45">
      <c r="A6" s="19" t="s">
        <v>7</v>
      </c>
      <c r="B6" s="1">
        <v>4</v>
      </c>
      <c r="C6" s="1">
        <v>4</v>
      </c>
      <c r="D6" s="1">
        <v>3</v>
      </c>
    </row>
    <row r="7" spans="1:4" x14ac:dyDescent="0.45">
      <c r="A7" s="19" t="s">
        <v>8</v>
      </c>
      <c r="B7" s="1">
        <v>7</v>
      </c>
      <c r="C7" s="1">
        <v>6</v>
      </c>
      <c r="D7" s="1">
        <v>4</v>
      </c>
    </row>
    <row r="8" spans="1:4" x14ac:dyDescent="0.45">
      <c r="A8" s="19" t="s">
        <v>9</v>
      </c>
      <c r="B8" s="1">
        <v>6</v>
      </c>
      <c r="C8" s="1">
        <v>4</v>
      </c>
      <c r="D8" s="1">
        <v>2</v>
      </c>
    </row>
    <row r="9" spans="1:4" x14ac:dyDescent="0.45">
      <c r="A9" s="19" t="s">
        <v>10</v>
      </c>
      <c r="B9" s="1">
        <v>9</v>
      </c>
      <c r="C9" s="1">
        <v>5</v>
      </c>
      <c r="D9" s="1">
        <v>5</v>
      </c>
    </row>
    <row r="10" spans="1:4" x14ac:dyDescent="0.45">
      <c r="A10" s="19" t="s">
        <v>11</v>
      </c>
      <c r="B10" s="1">
        <v>7</v>
      </c>
      <c r="C10" s="1">
        <v>4</v>
      </c>
      <c r="D10" s="1">
        <v>3</v>
      </c>
    </row>
    <row r="11" spans="1:4" ht="18.600000000000001" thickBot="1" x14ac:dyDescent="0.5">
      <c r="A11" s="20" t="s">
        <v>12</v>
      </c>
      <c r="B11" s="3">
        <v>7</v>
      </c>
      <c r="C11" s="3">
        <v>7</v>
      </c>
      <c r="D11" s="3">
        <v>4</v>
      </c>
    </row>
    <row r="12" spans="1:4" x14ac:dyDescent="0.45">
      <c r="A12" s="13" t="s">
        <v>44</v>
      </c>
      <c r="B12" s="4"/>
      <c r="C12" s="4"/>
      <c r="D12" s="4"/>
    </row>
    <row r="13" spans="1:4" ht="18.600000000000001" thickBot="1" x14ac:dyDescent="0.5">
      <c r="A13" s="14" t="s">
        <v>45</v>
      </c>
      <c r="B13" s="3"/>
      <c r="C13" s="3"/>
      <c r="D13" s="3"/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6B111-4BDD-47BD-B153-64D8B9A7A22C}">
  <sheetPr>
    <tabColor theme="4" tint="0.79998168889431442"/>
  </sheetPr>
  <dimension ref="A1:K44"/>
  <sheetViews>
    <sheetView zoomScale="130" zoomScaleNormal="130" workbookViewId="0">
      <selection activeCell="B41" sqref="B41"/>
    </sheetView>
  </sheetViews>
  <sheetFormatPr defaultRowHeight="18" x14ac:dyDescent="0.45"/>
  <sheetData>
    <row r="1" spans="1:11" ht="18.600000000000001" thickBot="1" x14ac:dyDescent="0.5">
      <c r="A1" s="11" t="s">
        <v>43</v>
      </c>
      <c r="B1" s="11" t="s">
        <v>0</v>
      </c>
      <c r="C1" s="11" t="s">
        <v>1</v>
      </c>
      <c r="D1" s="11" t="s">
        <v>73</v>
      </c>
    </row>
    <row r="2" spans="1:11" x14ac:dyDescent="0.45">
      <c r="A2" s="4" t="s">
        <v>3</v>
      </c>
      <c r="B2" s="4">
        <v>49</v>
      </c>
      <c r="C2" s="4">
        <v>50</v>
      </c>
      <c r="D2" s="4">
        <v>60</v>
      </c>
      <c r="F2" t="s">
        <v>62</v>
      </c>
    </row>
    <row r="3" spans="1:11" x14ac:dyDescent="0.45">
      <c r="A3" s="1" t="s">
        <v>4</v>
      </c>
      <c r="B3" s="1">
        <v>72</v>
      </c>
      <c r="C3" s="1">
        <v>41</v>
      </c>
      <c r="D3" s="1">
        <v>61</v>
      </c>
    </row>
    <row r="4" spans="1:11" x14ac:dyDescent="0.45">
      <c r="A4" s="1" t="s">
        <v>5</v>
      </c>
      <c r="B4" s="1">
        <v>26</v>
      </c>
      <c r="C4" s="1">
        <v>40</v>
      </c>
      <c r="D4" s="1">
        <v>69</v>
      </c>
      <c r="F4" t="s">
        <v>47</v>
      </c>
    </row>
    <row r="5" spans="1:11" x14ac:dyDescent="0.45">
      <c r="A5" s="1" t="s">
        <v>6</v>
      </c>
      <c r="B5" s="1">
        <v>44</v>
      </c>
      <c r="C5" s="1">
        <v>38</v>
      </c>
      <c r="D5" s="1">
        <v>50</v>
      </c>
    </row>
    <row r="6" spans="1:11" x14ac:dyDescent="0.45">
      <c r="A6" s="1" t="s">
        <v>7</v>
      </c>
      <c r="B6" s="1">
        <v>66</v>
      </c>
      <c r="C6" s="1">
        <v>55</v>
      </c>
      <c r="D6" s="1">
        <v>53</v>
      </c>
      <c r="F6" t="s">
        <v>74</v>
      </c>
    </row>
    <row r="7" spans="1:11" x14ac:dyDescent="0.45">
      <c r="A7" s="1" t="s">
        <v>8</v>
      </c>
      <c r="B7" s="1">
        <v>57</v>
      </c>
      <c r="C7" s="1">
        <v>70</v>
      </c>
      <c r="D7" s="1">
        <v>76</v>
      </c>
      <c r="F7" t="s">
        <v>48</v>
      </c>
    </row>
    <row r="8" spans="1:11" x14ac:dyDescent="0.45">
      <c r="A8" s="1" t="s">
        <v>9</v>
      </c>
      <c r="B8" s="1">
        <v>50</v>
      </c>
      <c r="C8" s="1">
        <v>40</v>
      </c>
      <c r="D8" s="1">
        <v>42</v>
      </c>
      <c r="F8" t="s">
        <v>2</v>
      </c>
      <c r="G8" t="s">
        <v>49</v>
      </c>
      <c r="I8" t="s">
        <v>50</v>
      </c>
      <c r="K8" t="s">
        <v>51</v>
      </c>
    </row>
    <row r="9" spans="1:11" x14ac:dyDescent="0.45">
      <c r="A9" s="1" t="s">
        <v>10</v>
      </c>
      <c r="B9" s="1">
        <v>43</v>
      </c>
      <c r="C9" s="1">
        <v>38</v>
      </c>
      <c r="D9" s="1">
        <v>45</v>
      </c>
      <c r="F9" t="s">
        <v>48</v>
      </c>
    </row>
    <row r="10" spans="1:11" x14ac:dyDescent="0.45">
      <c r="A10" s="1" t="s">
        <v>11</v>
      </c>
      <c r="B10" s="1">
        <v>62</v>
      </c>
      <c r="C10" s="1">
        <v>71</v>
      </c>
      <c r="D10" s="1">
        <v>77</v>
      </c>
      <c r="F10">
        <v>1</v>
      </c>
      <c r="G10">
        <v>20</v>
      </c>
      <c r="H10">
        <v>55.8</v>
      </c>
      <c r="I10">
        <v>12.867000000000001</v>
      </c>
    </row>
    <row r="11" spans="1:11" x14ac:dyDescent="0.45">
      <c r="A11" s="1" t="s">
        <v>12</v>
      </c>
      <c r="B11" s="1">
        <v>37</v>
      </c>
      <c r="C11" s="1">
        <v>20</v>
      </c>
      <c r="D11" s="1">
        <v>31</v>
      </c>
      <c r="F11">
        <v>2</v>
      </c>
      <c r="G11">
        <v>20</v>
      </c>
      <c r="H11">
        <v>47.85</v>
      </c>
      <c r="I11">
        <v>13.9114</v>
      </c>
    </row>
    <row r="12" spans="1:11" x14ac:dyDescent="0.45">
      <c r="A12" s="1" t="s">
        <v>13</v>
      </c>
      <c r="B12" s="1">
        <v>38</v>
      </c>
      <c r="C12" s="1">
        <v>35</v>
      </c>
      <c r="D12" s="1">
        <v>46</v>
      </c>
      <c r="F12">
        <v>3</v>
      </c>
      <c r="G12">
        <v>20</v>
      </c>
      <c r="H12">
        <v>56</v>
      </c>
      <c r="I12">
        <v>13.107200000000001</v>
      </c>
    </row>
    <row r="13" spans="1:11" x14ac:dyDescent="0.45">
      <c r="A13" s="1" t="s">
        <v>14</v>
      </c>
      <c r="B13" s="1">
        <v>63</v>
      </c>
      <c r="C13" s="1">
        <v>65</v>
      </c>
      <c r="D13" s="1">
        <v>66</v>
      </c>
      <c r="F13" t="s">
        <v>48</v>
      </c>
    </row>
    <row r="14" spans="1:11" x14ac:dyDescent="0.45">
      <c r="A14" s="1" t="s">
        <v>15</v>
      </c>
      <c r="B14" s="1">
        <v>62</v>
      </c>
      <c r="C14" s="1">
        <v>70</v>
      </c>
      <c r="D14" s="1">
        <v>80</v>
      </c>
    </row>
    <row r="15" spans="1:11" x14ac:dyDescent="0.45">
      <c r="A15" s="1" t="s">
        <v>16</v>
      </c>
      <c r="B15" s="1">
        <v>65</v>
      </c>
      <c r="C15" s="1">
        <v>48</v>
      </c>
      <c r="D15" s="1">
        <v>52</v>
      </c>
      <c r="F15" t="s">
        <v>52</v>
      </c>
    </row>
    <row r="16" spans="1:11" x14ac:dyDescent="0.45">
      <c r="A16" s="1" t="s">
        <v>17</v>
      </c>
      <c r="B16" s="1">
        <v>72</v>
      </c>
      <c r="C16" s="1">
        <v>40</v>
      </c>
      <c r="D16" s="1">
        <v>50</v>
      </c>
    </row>
    <row r="17" spans="1:7" x14ac:dyDescent="0.45">
      <c r="A17" s="1" t="s">
        <v>18</v>
      </c>
      <c r="B17" s="1">
        <v>57</v>
      </c>
      <c r="C17" s="1">
        <v>51</v>
      </c>
      <c r="D17" s="1">
        <v>53</v>
      </c>
      <c r="F17" t="s">
        <v>53</v>
      </c>
    </row>
    <row r="18" spans="1:7" x14ac:dyDescent="0.45">
      <c r="A18" s="1" t="s">
        <v>19</v>
      </c>
      <c r="B18" s="1">
        <v>50</v>
      </c>
      <c r="C18" s="1">
        <v>60</v>
      </c>
      <c r="D18" s="1">
        <v>66</v>
      </c>
      <c r="F18" t="s">
        <v>48</v>
      </c>
    </row>
    <row r="19" spans="1:7" x14ac:dyDescent="0.45">
      <c r="A19" s="1" t="s">
        <v>20</v>
      </c>
      <c r="B19" s="1">
        <v>61</v>
      </c>
      <c r="C19" s="1">
        <v>42</v>
      </c>
      <c r="D19" s="1">
        <v>45</v>
      </c>
      <c r="F19" t="s">
        <v>75</v>
      </c>
    </row>
    <row r="20" spans="1:7" x14ac:dyDescent="0.45">
      <c r="A20" s="1" t="s">
        <v>21</v>
      </c>
      <c r="B20" s="1">
        <v>70</v>
      </c>
      <c r="C20" s="1">
        <v>55</v>
      </c>
      <c r="D20" s="1">
        <v>60</v>
      </c>
      <c r="F20" t="s">
        <v>48</v>
      </c>
    </row>
    <row r="21" spans="1:7" ht="18.600000000000001" thickBot="1" x14ac:dyDescent="0.5">
      <c r="A21" s="3" t="s">
        <v>22</v>
      </c>
      <c r="B21" s="3">
        <v>72</v>
      </c>
      <c r="C21" s="3">
        <v>28</v>
      </c>
      <c r="D21" s="3">
        <v>38</v>
      </c>
      <c r="F21" t="s">
        <v>76</v>
      </c>
    </row>
    <row r="22" spans="1:7" x14ac:dyDescent="0.45">
      <c r="A22" s="13" t="s">
        <v>44</v>
      </c>
      <c r="B22" s="2">
        <f>AVERAGE(B2:B21)</f>
        <v>55.8</v>
      </c>
      <c r="C22" s="2">
        <f>AVERAGE(C2:C21)</f>
        <v>47.85</v>
      </c>
      <c r="D22" s="2">
        <f>AVERAGE(D2:D21)</f>
        <v>56</v>
      </c>
      <c r="F22" t="s">
        <v>77</v>
      </c>
    </row>
    <row r="23" spans="1:7" x14ac:dyDescent="0.45">
      <c r="A23" s="15" t="s">
        <v>45</v>
      </c>
      <c r="B23" s="1">
        <f>_xlfn.STDEV.P(B2:B21)</f>
        <v>12.867012085173466</v>
      </c>
      <c r="C23" s="1">
        <f>_xlfn.STDEV.P(C2:C21)</f>
        <v>13.911416175213795</v>
      </c>
      <c r="D23" s="1">
        <f>_xlfn.STDEV.P(D2:D21)</f>
        <v>13.107249902248755</v>
      </c>
      <c r="F23" t="s">
        <v>48</v>
      </c>
    </row>
    <row r="24" spans="1:7" x14ac:dyDescent="0.45">
      <c r="F24" t="s">
        <v>78</v>
      </c>
    </row>
    <row r="27" spans="1:7" x14ac:dyDescent="0.45">
      <c r="F27" t="s">
        <v>54</v>
      </c>
    </row>
    <row r="29" spans="1:7" x14ac:dyDescent="0.45">
      <c r="G29" t="s">
        <v>55</v>
      </c>
    </row>
    <row r="30" spans="1:7" x14ac:dyDescent="0.45">
      <c r="F30" t="s">
        <v>48</v>
      </c>
    </row>
    <row r="31" spans="1:7" x14ac:dyDescent="0.45">
      <c r="F31" t="s">
        <v>56</v>
      </c>
      <c r="G31">
        <v>0.47489999999999999</v>
      </c>
    </row>
    <row r="32" spans="1:7" x14ac:dyDescent="0.45">
      <c r="F32" t="s">
        <v>48</v>
      </c>
    </row>
    <row r="33" spans="6:8" x14ac:dyDescent="0.45">
      <c r="H33" t="s">
        <v>57</v>
      </c>
    </row>
    <row r="35" spans="6:8" x14ac:dyDescent="0.45">
      <c r="F35" t="s">
        <v>79</v>
      </c>
    </row>
    <row r="37" spans="6:8" x14ac:dyDescent="0.45">
      <c r="F37" t="s">
        <v>80</v>
      </c>
    </row>
    <row r="38" spans="6:8" x14ac:dyDescent="0.45">
      <c r="F38" t="s">
        <v>48</v>
      </c>
    </row>
    <row r="39" spans="6:8" x14ac:dyDescent="0.45">
      <c r="F39" t="s">
        <v>81</v>
      </c>
    </row>
    <row r="40" spans="6:8" x14ac:dyDescent="0.45">
      <c r="F40" t="s">
        <v>82</v>
      </c>
    </row>
    <row r="41" spans="6:8" x14ac:dyDescent="0.45">
      <c r="F41" t="s">
        <v>83</v>
      </c>
    </row>
    <row r="42" spans="6:8" x14ac:dyDescent="0.45">
      <c r="F42" t="s">
        <v>48</v>
      </c>
    </row>
    <row r="44" spans="6:8" x14ac:dyDescent="0.45">
      <c r="F44" t="s">
        <v>58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F7C69-5C7F-47B9-8FDC-728A8D345485}">
  <sheetPr>
    <tabColor theme="4" tint="0.79998168889431442"/>
  </sheetPr>
  <dimension ref="A1:D23"/>
  <sheetViews>
    <sheetView zoomScale="130" zoomScaleNormal="130" workbookViewId="0">
      <selection activeCell="C41" sqref="C41"/>
    </sheetView>
  </sheetViews>
  <sheetFormatPr defaultRowHeight="18" x14ac:dyDescent="0.45"/>
  <sheetData>
    <row r="1" spans="1:4" ht="18.600000000000001" thickBot="1" x14ac:dyDescent="0.5">
      <c r="A1" s="11" t="s">
        <v>43</v>
      </c>
      <c r="B1" s="11" t="s">
        <v>0</v>
      </c>
      <c r="C1" s="11" t="s">
        <v>1</v>
      </c>
      <c r="D1" s="11" t="s">
        <v>73</v>
      </c>
    </row>
    <row r="2" spans="1:4" x14ac:dyDescent="0.45">
      <c r="A2" s="4" t="s">
        <v>3</v>
      </c>
      <c r="B2" s="4">
        <v>49</v>
      </c>
      <c r="C2" s="4">
        <v>50</v>
      </c>
      <c r="D2" s="4">
        <v>60</v>
      </c>
    </row>
    <row r="3" spans="1:4" x14ac:dyDescent="0.45">
      <c r="A3" s="1" t="s">
        <v>4</v>
      </c>
      <c r="B3" s="1">
        <v>72</v>
      </c>
      <c r="C3" s="1">
        <v>41</v>
      </c>
      <c r="D3" s="1">
        <v>61</v>
      </c>
    </row>
    <row r="4" spans="1:4" x14ac:dyDescent="0.45">
      <c r="A4" s="1" t="s">
        <v>5</v>
      </c>
      <c r="B4" s="1">
        <v>26</v>
      </c>
      <c r="C4" s="1">
        <v>40</v>
      </c>
      <c r="D4" s="1">
        <v>69</v>
      </c>
    </row>
    <row r="5" spans="1:4" x14ac:dyDescent="0.45">
      <c r="A5" s="1" t="s">
        <v>6</v>
      </c>
      <c r="B5" s="1">
        <v>44</v>
      </c>
      <c r="C5" s="1">
        <v>38</v>
      </c>
      <c r="D5" s="1">
        <v>50</v>
      </c>
    </row>
    <row r="6" spans="1:4" x14ac:dyDescent="0.45">
      <c r="A6" s="1" t="s">
        <v>7</v>
      </c>
      <c r="B6" s="1">
        <v>66</v>
      </c>
      <c r="C6" s="1">
        <v>55</v>
      </c>
      <c r="D6" s="1">
        <v>53</v>
      </c>
    </row>
    <row r="7" spans="1:4" x14ac:dyDescent="0.45">
      <c r="A7" s="1" t="s">
        <v>8</v>
      </c>
      <c r="B7" s="1">
        <v>57</v>
      </c>
      <c r="C7" s="1">
        <v>70</v>
      </c>
      <c r="D7" s="1">
        <v>76</v>
      </c>
    </row>
    <row r="8" spans="1:4" x14ac:dyDescent="0.45">
      <c r="A8" s="1" t="s">
        <v>9</v>
      </c>
      <c r="B8" s="1">
        <v>50</v>
      </c>
      <c r="C8" s="1">
        <v>40</v>
      </c>
      <c r="D8" s="1">
        <v>42</v>
      </c>
    </row>
    <row r="9" spans="1:4" x14ac:dyDescent="0.45">
      <c r="A9" s="1" t="s">
        <v>10</v>
      </c>
      <c r="B9" s="1">
        <v>43</v>
      </c>
      <c r="C9" s="1">
        <v>38</v>
      </c>
      <c r="D9" s="1">
        <v>45</v>
      </c>
    </row>
    <row r="10" spans="1:4" x14ac:dyDescent="0.45">
      <c r="A10" s="1" t="s">
        <v>11</v>
      </c>
      <c r="B10" s="1">
        <v>62</v>
      </c>
      <c r="C10" s="1">
        <v>71</v>
      </c>
      <c r="D10" s="1">
        <v>77</v>
      </c>
    </row>
    <row r="11" spans="1:4" x14ac:dyDescent="0.45">
      <c r="A11" s="1" t="s">
        <v>12</v>
      </c>
      <c r="B11" s="1">
        <v>37</v>
      </c>
      <c r="C11" s="1">
        <v>20</v>
      </c>
      <c r="D11" s="1">
        <v>31</v>
      </c>
    </row>
    <row r="12" spans="1:4" x14ac:dyDescent="0.45">
      <c r="A12" s="1" t="s">
        <v>13</v>
      </c>
      <c r="B12" s="1">
        <v>38</v>
      </c>
      <c r="C12" s="1">
        <v>35</v>
      </c>
      <c r="D12" s="1">
        <v>46</v>
      </c>
    </row>
    <row r="13" spans="1:4" x14ac:dyDescent="0.45">
      <c r="A13" s="1" t="s">
        <v>14</v>
      </c>
      <c r="B13" s="1">
        <v>63</v>
      </c>
      <c r="C13" s="1">
        <v>65</v>
      </c>
      <c r="D13" s="1">
        <v>66</v>
      </c>
    </row>
    <row r="14" spans="1:4" x14ac:dyDescent="0.45">
      <c r="A14" s="1" t="s">
        <v>15</v>
      </c>
      <c r="B14" s="1">
        <v>62</v>
      </c>
      <c r="C14" s="1">
        <v>70</v>
      </c>
      <c r="D14" s="1">
        <v>80</v>
      </c>
    </row>
    <row r="15" spans="1:4" x14ac:dyDescent="0.45">
      <c r="A15" s="1" t="s">
        <v>16</v>
      </c>
      <c r="B15" s="1">
        <v>65</v>
      </c>
      <c r="C15" s="1">
        <v>48</v>
      </c>
      <c r="D15" s="1">
        <v>52</v>
      </c>
    </row>
    <row r="16" spans="1:4" x14ac:dyDescent="0.45">
      <c r="A16" s="1" t="s">
        <v>17</v>
      </c>
      <c r="B16" s="1">
        <v>72</v>
      </c>
      <c r="C16" s="1">
        <v>40</v>
      </c>
      <c r="D16" s="1">
        <v>50</v>
      </c>
    </row>
    <row r="17" spans="1:4" x14ac:dyDescent="0.45">
      <c r="A17" s="1" t="s">
        <v>18</v>
      </c>
      <c r="B17" s="1">
        <v>57</v>
      </c>
      <c r="C17" s="1">
        <v>51</v>
      </c>
      <c r="D17" s="1">
        <v>53</v>
      </c>
    </row>
    <row r="18" spans="1:4" x14ac:dyDescent="0.45">
      <c r="A18" s="1" t="s">
        <v>19</v>
      </c>
      <c r="B18" s="1">
        <v>50</v>
      </c>
      <c r="C18" s="1">
        <v>60</v>
      </c>
      <c r="D18" s="1">
        <v>66</v>
      </c>
    </row>
    <row r="19" spans="1:4" x14ac:dyDescent="0.45">
      <c r="A19" s="1" t="s">
        <v>20</v>
      </c>
      <c r="B19" s="1">
        <v>61</v>
      </c>
      <c r="C19" s="1">
        <v>42</v>
      </c>
      <c r="D19" s="1">
        <v>45</v>
      </c>
    </row>
    <row r="20" spans="1:4" x14ac:dyDescent="0.45">
      <c r="A20" s="1" t="s">
        <v>21</v>
      </c>
      <c r="B20" s="1">
        <v>70</v>
      </c>
      <c r="C20" s="1">
        <v>55</v>
      </c>
      <c r="D20" s="1">
        <v>60</v>
      </c>
    </row>
    <row r="21" spans="1:4" ht="18.600000000000001" thickBot="1" x14ac:dyDescent="0.5">
      <c r="A21" s="3" t="s">
        <v>22</v>
      </c>
      <c r="B21" s="3">
        <v>72</v>
      </c>
      <c r="C21" s="3">
        <v>28</v>
      </c>
      <c r="D21" s="3">
        <v>38</v>
      </c>
    </row>
    <row r="22" spans="1:4" x14ac:dyDescent="0.45">
      <c r="A22" s="13" t="s">
        <v>44</v>
      </c>
      <c r="B22" s="2"/>
      <c r="C22" s="2"/>
      <c r="D22" s="2"/>
    </row>
    <row r="23" spans="1:4" x14ac:dyDescent="0.45">
      <c r="A23" s="15" t="s">
        <v>45</v>
      </c>
      <c r="B23" s="1"/>
      <c r="C23" s="1"/>
      <c r="D23" s="1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50755-7BD2-45E7-8054-A53B12271DCD}">
  <sheetPr>
    <tabColor theme="9" tint="0.59999389629810485"/>
  </sheetPr>
  <dimension ref="A1:J33"/>
  <sheetViews>
    <sheetView zoomScale="115" zoomScaleNormal="115" workbookViewId="0">
      <selection activeCell="E13" sqref="E13"/>
    </sheetView>
  </sheetViews>
  <sheetFormatPr defaultRowHeight="18" x14ac:dyDescent="0.45"/>
  <cols>
    <col min="3" max="3" width="12.296875" customWidth="1"/>
  </cols>
  <sheetData>
    <row r="1" spans="1:10" ht="18.600000000000001" thickBot="1" x14ac:dyDescent="0.5">
      <c r="A1" s="3"/>
      <c r="B1" s="14" t="s">
        <v>84</v>
      </c>
      <c r="C1" s="14" t="s">
        <v>85</v>
      </c>
      <c r="G1" t="s">
        <v>62</v>
      </c>
    </row>
    <row r="2" spans="1:10" x14ac:dyDescent="0.45">
      <c r="A2" s="21" t="s">
        <v>3</v>
      </c>
      <c r="B2" s="2">
        <v>7</v>
      </c>
      <c r="C2" s="2">
        <v>6</v>
      </c>
    </row>
    <row r="3" spans="1:10" x14ac:dyDescent="0.45">
      <c r="A3" s="19" t="s">
        <v>4</v>
      </c>
      <c r="B3" s="1">
        <v>4</v>
      </c>
      <c r="C3" s="1">
        <v>3</v>
      </c>
      <c r="G3" t="s">
        <v>47</v>
      </c>
    </row>
    <row r="4" spans="1:10" x14ac:dyDescent="0.45">
      <c r="A4" s="19" t="s">
        <v>5</v>
      </c>
      <c r="B4" s="1">
        <v>5</v>
      </c>
      <c r="C4" s="1">
        <v>2</v>
      </c>
    </row>
    <row r="5" spans="1:10" x14ac:dyDescent="0.45">
      <c r="A5" s="19" t="s">
        <v>6</v>
      </c>
      <c r="B5" s="1">
        <v>8</v>
      </c>
      <c r="C5" s="1">
        <v>8</v>
      </c>
      <c r="G5" t="s">
        <v>63</v>
      </c>
    </row>
    <row r="6" spans="1:10" x14ac:dyDescent="0.45">
      <c r="A6" s="19" t="s">
        <v>7</v>
      </c>
      <c r="B6" s="1">
        <v>4</v>
      </c>
      <c r="C6" s="1">
        <v>4</v>
      </c>
      <c r="G6" t="s">
        <v>48</v>
      </c>
    </row>
    <row r="7" spans="1:10" x14ac:dyDescent="0.45">
      <c r="A7" s="19" t="s">
        <v>8</v>
      </c>
      <c r="B7" s="1">
        <v>7</v>
      </c>
      <c r="C7" s="1">
        <v>6</v>
      </c>
      <c r="G7" t="s">
        <v>2</v>
      </c>
      <c r="H7" t="s">
        <v>49</v>
      </c>
      <c r="I7" t="s">
        <v>50</v>
      </c>
      <c r="J7" t="s">
        <v>51</v>
      </c>
    </row>
    <row r="8" spans="1:10" x14ac:dyDescent="0.45">
      <c r="A8" s="19" t="s">
        <v>9</v>
      </c>
      <c r="B8" s="1">
        <v>6</v>
      </c>
      <c r="C8" s="1">
        <v>4</v>
      </c>
      <c r="G8" t="s">
        <v>48</v>
      </c>
    </row>
    <row r="9" spans="1:10" x14ac:dyDescent="0.45">
      <c r="A9" s="19" t="s">
        <v>10</v>
      </c>
      <c r="B9" s="1">
        <v>9</v>
      </c>
      <c r="C9" s="1">
        <v>5</v>
      </c>
      <c r="G9">
        <v>1</v>
      </c>
      <c r="H9">
        <v>10</v>
      </c>
      <c r="I9">
        <v>6.4</v>
      </c>
      <c r="J9">
        <v>1.5620000000000001</v>
      </c>
    </row>
    <row r="10" spans="1:10" x14ac:dyDescent="0.45">
      <c r="A10" s="19" t="s">
        <v>11</v>
      </c>
      <c r="B10" s="1">
        <v>7</v>
      </c>
      <c r="C10" s="1">
        <v>4</v>
      </c>
      <c r="G10">
        <v>2</v>
      </c>
      <c r="H10">
        <v>10</v>
      </c>
      <c r="I10">
        <v>4.9000000000000004</v>
      </c>
      <c r="J10">
        <v>1.7578</v>
      </c>
    </row>
    <row r="11" spans="1:10" ht="18.600000000000001" thickBot="1" x14ac:dyDescent="0.5">
      <c r="A11" s="20" t="s">
        <v>12</v>
      </c>
      <c r="B11" s="3">
        <v>7</v>
      </c>
      <c r="C11" s="3">
        <v>7</v>
      </c>
      <c r="G11" t="s">
        <v>48</v>
      </c>
    </row>
    <row r="12" spans="1:10" x14ac:dyDescent="0.45">
      <c r="A12" s="16" t="s">
        <v>44</v>
      </c>
      <c r="B12" s="4">
        <f>AVERAGE(B2:B11)</f>
        <v>6.4</v>
      </c>
      <c r="C12" s="4">
        <f>AVERAGE(C2:C11)</f>
        <v>4.9000000000000004</v>
      </c>
    </row>
    <row r="13" spans="1:10" ht="18.600000000000001" thickBot="1" x14ac:dyDescent="0.5">
      <c r="A13" s="17" t="s">
        <v>45</v>
      </c>
      <c r="B13" s="3">
        <f>_xlfn.STDEV.P(B2:B11)</f>
        <v>1.5620499351813308</v>
      </c>
      <c r="C13" s="3">
        <f>_xlfn.STDEV.P(C2:C11)</f>
        <v>1.7578395831246945</v>
      </c>
      <c r="G13" t="s">
        <v>52</v>
      </c>
    </row>
    <row r="14" spans="1:10" x14ac:dyDescent="0.45">
      <c r="A14" s="9"/>
    </row>
    <row r="15" spans="1:10" x14ac:dyDescent="0.45">
      <c r="A15" s="8"/>
      <c r="G15" t="s">
        <v>53</v>
      </c>
    </row>
    <row r="16" spans="1:10" x14ac:dyDescent="0.45">
      <c r="A16" s="8"/>
      <c r="G16" t="s">
        <v>48</v>
      </c>
    </row>
    <row r="17" spans="1:9" x14ac:dyDescent="0.45">
      <c r="A17" s="8"/>
      <c r="G17" t="s">
        <v>103</v>
      </c>
    </row>
    <row r="18" spans="1:9" x14ac:dyDescent="0.45">
      <c r="G18" t="s">
        <v>48</v>
      </c>
    </row>
    <row r="19" spans="1:9" x14ac:dyDescent="0.45">
      <c r="G19" t="s">
        <v>104</v>
      </c>
    </row>
    <row r="20" spans="1:9" x14ac:dyDescent="0.45">
      <c r="G20" t="s">
        <v>105</v>
      </c>
    </row>
    <row r="21" spans="1:9" x14ac:dyDescent="0.45">
      <c r="G21" t="s">
        <v>48</v>
      </c>
    </row>
    <row r="22" spans="1:9" x14ac:dyDescent="0.45">
      <c r="G22" t="s">
        <v>96</v>
      </c>
    </row>
    <row r="25" spans="1:9" x14ac:dyDescent="0.45">
      <c r="G25" t="s">
        <v>54</v>
      </c>
    </row>
    <row r="27" spans="1:9" x14ac:dyDescent="0.45">
      <c r="H27" t="s">
        <v>55</v>
      </c>
    </row>
    <row r="28" spans="1:9" x14ac:dyDescent="0.45">
      <c r="G28" t="s">
        <v>48</v>
      </c>
    </row>
    <row r="29" spans="1:9" x14ac:dyDescent="0.45">
      <c r="G29" t="s">
        <v>56</v>
      </c>
      <c r="H29">
        <v>1.1028</v>
      </c>
    </row>
    <row r="30" spans="1:9" x14ac:dyDescent="0.45">
      <c r="G30" t="s">
        <v>48</v>
      </c>
    </row>
    <row r="31" spans="1:9" x14ac:dyDescent="0.45">
      <c r="I31" t="s">
        <v>57</v>
      </c>
    </row>
    <row r="33" spans="7:7" x14ac:dyDescent="0.45">
      <c r="G33" t="s">
        <v>58</v>
      </c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14924-6401-478D-A897-21A5C52243E1}">
  <sheetPr>
    <tabColor theme="9" tint="0.59999389629810485"/>
  </sheetPr>
  <dimension ref="A1:C17"/>
  <sheetViews>
    <sheetView zoomScale="115" zoomScaleNormal="115" workbookViewId="0">
      <selection activeCell="F45" sqref="F45"/>
    </sheetView>
  </sheetViews>
  <sheetFormatPr defaultRowHeight="18" x14ac:dyDescent="0.45"/>
  <cols>
    <col min="3" max="3" width="12.296875" customWidth="1"/>
  </cols>
  <sheetData>
    <row r="1" spans="1:3" ht="18.600000000000001" thickBot="1" x14ac:dyDescent="0.5">
      <c r="A1" s="3"/>
      <c r="B1" s="14" t="s">
        <v>84</v>
      </c>
      <c r="C1" s="14" t="s">
        <v>85</v>
      </c>
    </row>
    <row r="2" spans="1:3" x14ac:dyDescent="0.45">
      <c r="A2" s="21" t="s">
        <v>3</v>
      </c>
      <c r="B2" s="2">
        <v>7</v>
      </c>
      <c r="C2" s="2">
        <v>6</v>
      </c>
    </row>
    <row r="3" spans="1:3" x14ac:dyDescent="0.45">
      <c r="A3" s="19" t="s">
        <v>4</v>
      </c>
      <c r="B3" s="1">
        <v>4</v>
      </c>
      <c r="C3" s="1">
        <v>3</v>
      </c>
    </row>
    <row r="4" spans="1:3" x14ac:dyDescent="0.45">
      <c r="A4" s="19" t="s">
        <v>5</v>
      </c>
      <c r="B4" s="1">
        <v>5</v>
      </c>
      <c r="C4" s="1">
        <v>2</v>
      </c>
    </row>
    <row r="5" spans="1:3" x14ac:dyDescent="0.45">
      <c r="A5" s="19" t="s">
        <v>6</v>
      </c>
      <c r="B5" s="1">
        <v>8</v>
      </c>
      <c r="C5" s="1">
        <v>8</v>
      </c>
    </row>
    <row r="6" spans="1:3" x14ac:dyDescent="0.45">
      <c r="A6" s="19" t="s">
        <v>7</v>
      </c>
      <c r="B6" s="1">
        <v>4</v>
      </c>
      <c r="C6" s="1">
        <v>4</v>
      </c>
    </row>
    <row r="7" spans="1:3" x14ac:dyDescent="0.45">
      <c r="A7" s="19" t="s">
        <v>8</v>
      </c>
      <c r="B7" s="1">
        <v>7</v>
      </c>
      <c r="C7" s="1">
        <v>6</v>
      </c>
    </row>
    <row r="8" spans="1:3" x14ac:dyDescent="0.45">
      <c r="A8" s="19" t="s">
        <v>9</v>
      </c>
      <c r="B8" s="1">
        <v>6</v>
      </c>
      <c r="C8" s="1">
        <v>4</v>
      </c>
    </row>
    <row r="9" spans="1:3" x14ac:dyDescent="0.45">
      <c r="A9" s="19" t="s">
        <v>10</v>
      </c>
      <c r="B9" s="1">
        <v>9</v>
      </c>
      <c r="C9" s="1">
        <v>5</v>
      </c>
    </row>
    <row r="10" spans="1:3" x14ac:dyDescent="0.45">
      <c r="A10" s="19" t="s">
        <v>11</v>
      </c>
      <c r="B10" s="1">
        <v>7</v>
      </c>
      <c r="C10" s="1">
        <v>4</v>
      </c>
    </row>
    <row r="11" spans="1:3" ht="18.600000000000001" thickBot="1" x14ac:dyDescent="0.5">
      <c r="A11" s="20" t="s">
        <v>12</v>
      </c>
      <c r="B11" s="3">
        <v>7</v>
      </c>
      <c r="C11" s="3">
        <v>7</v>
      </c>
    </row>
    <row r="12" spans="1:3" x14ac:dyDescent="0.45">
      <c r="A12" s="16" t="s">
        <v>44</v>
      </c>
      <c r="B12" s="4"/>
      <c r="C12" s="4"/>
    </row>
    <row r="13" spans="1:3" ht="18.600000000000001" thickBot="1" x14ac:dyDescent="0.5">
      <c r="A13" s="17" t="s">
        <v>45</v>
      </c>
      <c r="B13" s="3"/>
      <c r="C13" s="3"/>
    </row>
    <row r="14" spans="1:3" x14ac:dyDescent="0.45">
      <c r="A14" s="9"/>
    </row>
    <row r="15" spans="1:3" x14ac:dyDescent="0.45">
      <c r="A15" s="8"/>
    </row>
    <row r="16" spans="1:3" x14ac:dyDescent="0.45">
      <c r="A16" s="8"/>
    </row>
    <row r="17" spans="1:1" x14ac:dyDescent="0.45">
      <c r="A17" s="8"/>
    </row>
  </sheetData>
  <phoneticPr fontId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E49A1-8098-41A6-85DE-4B0847B9300B}">
  <sheetPr>
    <tabColor theme="9" tint="0.79998168889431442"/>
  </sheetPr>
  <dimension ref="A1:K33"/>
  <sheetViews>
    <sheetView workbookViewId="0">
      <selection activeCell="E41" sqref="E41"/>
    </sheetView>
  </sheetViews>
  <sheetFormatPr defaultRowHeight="18" x14ac:dyDescent="0.45"/>
  <sheetData>
    <row r="1" spans="1:11" ht="18.600000000000001" thickBot="1" x14ac:dyDescent="0.5">
      <c r="A1" s="11" t="s">
        <v>43</v>
      </c>
      <c r="B1" s="11" t="s">
        <v>0</v>
      </c>
      <c r="C1" s="11" t="s">
        <v>1</v>
      </c>
      <c r="H1" t="s">
        <v>62</v>
      </c>
    </row>
    <row r="2" spans="1:11" x14ac:dyDescent="0.45">
      <c r="A2" s="18" t="s">
        <v>3</v>
      </c>
      <c r="B2" s="4">
        <v>49</v>
      </c>
      <c r="C2" s="4">
        <v>50</v>
      </c>
    </row>
    <row r="3" spans="1:11" x14ac:dyDescent="0.45">
      <c r="A3" s="19" t="s">
        <v>4</v>
      </c>
      <c r="B3" s="1">
        <v>72</v>
      </c>
      <c r="C3" s="1">
        <v>41</v>
      </c>
      <c r="H3" t="s">
        <v>47</v>
      </c>
    </row>
    <row r="4" spans="1:11" x14ac:dyDescent="0.45">
      <c r="A4" s="19" t="s">
        <v>5</v>
      </c>
      <c r="B4" s="1">
        <v>26</v>
      </c>
      <c r="C4" s="1">
        <v>40</v>
      </c>
    </row>
    <row r="5" spans="1:11" x14ac:dyDescent="0.45">
      <c r="A5" s="19" t="s">
        <v>6</v>
      </c>
      <c r="B5" s="1">
        <v>44</v>
      </c>
      <c r="C5" s="1">
        <v>38</v>
      </c>
      <c r="H5" t="s">
        <v>63</v>
      </c>
    </row>
    <row r="6" spans="1:11" x14ac:dyDescent="0.45">
      <c r="A6" s="19" t="s">
        <v>7</v>
      </c>
      <c r="B6" s="1">
        <v>66</v>
      </c>
      <c r="C6" s="1">
        <v>55</v>
      </c>
      <c r="H6" t="s">
        <v>48</v>
      </c>
    </row>
    <row r="7" spans="1:11" x14ac:dyDescent="0.45">
      <c r="A7" s="19" t="s">
        <v>8</v>
      </c>
      <c r="B7" s="1">
        <v>57</v>
      </c>
      <c r="C7" s="1">
        <v>70</v>
      </c>
      <c r="H7" t="s">
        <v>2</v>
      </c>
      <c r="I7" t="s">
        <v>49</v>
      </c>
      <c r="J7" t="s">
        <v>50</v>
      </c>
      <c r="K7" t="s">
        <v>51</v>
      </c>
    </row>
    <row r="8" spans="1:11" x14ac:dyDescent="0.45">
      <c r="A8" s="19" t="s">
        <v>9</v>
      </c>
      <c r="B8" s="1">
        <v>50</v>
      </c>
      <c r="C8" s="1">
        <v>40</v>
      </c>
      <c r="H8" t="s">
        <v>48</v>
      </c>
    </row>
    <row r="9" spans="1:11" x14ac:dyDescent="0.45">
      <c r="A9" s="19" t="s">
        <v>10</v>
      </c>
      <c r="B9" s="1">
        <v>43</v>
      </c>
      <c r="C9" s="1">
        <v>38</v>
      </c>
      <c r="H9">
        <v>1</v>
      </c>
      <c r="I9">
        <v>20</v>
      </c>
      <c r="J9">
        <v>55.8</v>
      </c>
      <c r="K9">
        <v>12.867000000000001</v>
      </c>
    </row>
    <row r="10" spans="1:11" x14ac:dyDescent="0.45">
      <c r="A10" s="19" t="s">
        <v>11</v>
      </c>
      <c r="B10" s="1">
        <v>62</v>
      </c>
      <c r="C10" s="1">
        <v>71</v>
      </c>
      <c r="H10">
        <v>2</v>
      </c>
      <c r="I10">
        <v>20</v>
      </c>
      <c r="J10">
        <v>47.85</v>
      </c>
      <c r="K10">
        <v>13.9114</v>
      </c>
    </row>
    <row r="11" spans="1:11" x14ac:dyDescent="0.45">
      <c r="A11" s="19" t="s">
        <v>12</v>
      </c>
      <c r="B11" s="1">
        <v>37</v>
      </c>
      <c r="C11" s="1">
        <v>20</v>
      </c>
      <c r="H11" t="s">
        <v>48</v>
      </c>
    </row>
    <row r="12" spans="1:11" x14ac:dyDescent="0.45">
      <c r="A12" s="19" t="s">
        <v>13</v>
      </c>
      <c r="B12" s="1">
        <v>38</v>
      </c>
      <c r="C12" s="1">
        <v>35</v>
      </c>
    </row>
    <row r="13" spans="1:11" x14ac:dyDescent="0.45">
      <c r="A13" s="19" t="s">
        <v>14</v>
      </c>
      <c r="B13" s="1">
        <v>63</v>
      </c>
      <c r="C13" s="1">
        <v>65</v>
      </c>
      <c r="H13" t="s">
        <v>52</v>
      </c>
    </row>
    <row r="14" spans="1:11" x14ac:dyDescent="0.45">
      <c r="A14" s="19" t="s">
        <v>15</v>
      </c>
      <c r="B14" s="1">
        <v>62</v>
      </c>
      <c r="C14" s="1">
        <v>70</v>
      </c>
    </row>
    <row r="15" spans="1:11" x14ac:dyDescent="0.45">
      <c r="A15" s="19" t="s">
        <v>16</v>
      </c>
      <c r="B15" s="1">
        <v>65</v>
      </c>
      <c r="C15" s="1">
        <v>48</v>
      </c>
      <c r="H15" t="s">
        <v>53</v>
      </c>
    </row>
    <row r="16" spans="1:11" x14ac:dyDescent="0.45">
      <c r="A16" s="19" t="s">
        <v>17</v>
      </c>
      <c r="B16" s="1">
        <v>72</v>
      </c>
      <c r="C16" s="1">
        <v>40</v>
      </c>
      <c r="H16" t="s">
        <v>48</v>
      </c>
    </row>
    <row r="17" spans="1:10" x14ac:dyDescent="0.45">
      <c r="A17" s="19" t="s">
        <v>18</v>
      </c>
      <c r="B17" s="1">
        <v>57</v>
      </c>
      <c r="C17" s="1">
        <v>51</v>
      </c>
      <c r="H17" t="s">
        <v>70</v>
      </c>
    </row>
    <row r="18" spans="1:10" x14ac:dyDescent="0.45">
      <c r="A18" s="19" t="s">
        <v>19</v>
      </c>
      <c r="B18" s="1">
        <v>50</v>
      </c>
      <c r="C18" s="1">
        <v>60</v>
      </c>
      <c r="H18" t="s">
        <v>48</v>
      </c>
    </row>
    <row r="19" spans="1:10" x14ac:dyDescent="0.45">
      <c r="A19" s="19" t="s">
        <v>20</v>
      </c>
      <c r="B19" s="1">
        <v>61</v>
      </c>
      <c r="C19" s="1">
        <v>42</v>
      </c>
      <c r="H19" t="s">
        <v>71</v>
      </c>
    </row>
    <row r="20" spans="1:10" x14ac:dyDescent="0.45">
      <c r="A20" s="19" t="s">
        <v>21</v>
      </c>
      <c r="B20" s="1">
        <v>70</v>
      </c>
      <c r="C20" s="1">
        <v>55</v>
      </c>
      <c r="H20" t="s">
        <v>72</v>
      </c>
    </row>
    <row r="21" spans="1:10" ht="18.600000000000001" thickBot="1" x14ac:dyDescent="0.5">
      <c r="A21" s="20" t="s">
        <v>22</v>
      </c>
      <c r="B21" s="3">
        <v>72</v>
      </c>
      <c r="C21" s="3">
        <v>28</v>
      </c>
      <c r="H21" t="s">
        <v>48</v>
      </c>
    </row>
    <row r="22" spans="1:10" x14ac:dyDescent="0.45">
      <c r="A22" s="13" t="s">
        <v>44</v>
      </c>
      <c r="B22" s="2">
        <f>AVERAGE(B2:B21)</f>
        <v>55.8</v>
      </c>
      <c r="C22" s="2">
        <f>AVERAGE(C2:C21)</f>
        <v>47.85</v>
      </c>
      <c r="H22" t="s">
        <v>66</v>
      </c>
    </row>
    <row r="23" spans="1:10" x14ac:dyDescent="0.45">
      <c r="A23" s="15" t="s">
        <v>45</v>
      </c>
      <c r="B23" s="1">
        <f>_xlfn.STDEV.P(B2:B21)</f>
        <v>12.867012085173466</v>
      </c>
      <c r="C23" s="1">
        <f>_xlfn.STDEV.P(C2:C21)</f>
        <v>13.911416175213795</v>
      </c>
    </row>
    <row r="25" spans="1:10" x14ac:dyDescent="0.45">
      <c r="H25" t="s">
        <v>54</v>
      </c>
    </row>
    <row r="27" spans="1:10" x14ac:dyDescent="0.45">
      <c r="I27" t="s">
        <v>55</v>
      </c>
    </row>
    <row r="28" spans="1:10" x14ac:dyDescent="0.45">
      <c r="H28" t="s">
        <v>48</v>
      </c>
    </row>
    <row r="29" spans="1:10" x14ac:dyDescent="0.45">
      <c r="H29" t="s">
        <v>56</v>
      </c>
      <c r="I29">
        <v>0.51519999999999999</v>
      </c>
    </row>
    <row r="30" spans="1:10" x14ac:dyDescent="0.45">
      <c r="H30" t="s">
        <v>48</v>
      </c>
    </row>
    <row r="31" spans="1:10" x14ac:dyDescent="0.45">
      <c r="J31" t="s">
        <v>57</v>
      </c>
    </row>
    <row r="33" spans="8:8" x14ac:dyDescent="0.45">
      <c r="H33" t="s">
        <v>58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D6FDB-B503-435F-9A94-0C0A42320B23}">
  <sheetPr>
    <tabColor theme="9" tint="0.79998168889431442"/>
  </sheetPr>
  <dimension ref="A1:C23"/>
  <sheetViews>
    <sheetView workbookViewId="0">
      <selection activeCell="B29" sqref="B29"/>
    </sheetView>
  </sheetViews>
  <sheetFormatPr defaultRowHeight="18" x14ac:dyDescent="0.45"/>
  <sheetData>
    <row r="1" spans="1:3" ht="18.600000000000001" thickBot="1" x14ac:dyDescent="0.5">
      <c r="A1" s="11" t="s">
        <v>43</v>
      </c>
      <c r="B1" s="11" t="s">
        <v>0</v>
      </c>
      <c r="C1" s="11" t="s">
        <v>1</v>
      </c>
    </row>
    <row r="2" spans="1:3" x14ac:dyDescent="0.45">
      <c r="A2" s="18" t="s">
        <v>3</v>
      </c>
      <c r="B2" s="4">
        <v>49</v>
      </c>
      <c r="C2" s="4">
        <v>50</v>
      </c>
    </row>
    <row r="3" spans="1:3" x14ac:dyDescent="0.45">
      <c r="A3" s="19" t="s">
        <v>4</v>
      </c>
      <c r="B3" s="1">
        <v>72</v>
      </c>
      <c r="C3" s="1">
        <v>41</v>
      </c>
    </row>
    <row r="4" spans="1:3" x14ac:dyDescent="0.45">
      <c r="A4" s="19" t="s">
        <v>5</v>
      </c>
      <c r="B4" s="1">
        <v>26</v>
      </c>
      <c r="C4" s="1">
        <v>40</v>
      </c>
    </row>
    <row r="5" spans="1:3" x14ac:dyDescent="0.45">
      <c r="A5" s="19" t="s">
        <v>6</v>
      </c>
      <c r="B5" s="1">
        <v>44</v>
      </c>
      <c r="C5" s="1">
        <v>38</v>
      </c>
    </row>
    <row r="6" spans="1:3" x14ac:dyDescent="0.45">
      <c r="A6" s="19" t="s">
        <v>7</v>
      </c>
      <c r="B6" s="1">
        <v>66</v>
      </c>
      <c r="C6" s="1">
        <v>55</v>
      </c>
    </row>
    <row r="7" spans="1:3" x14ac:dyDescent="0.45">
      <c r="A7" s="19" t="s">
        <v>8</v>
      </c>
      <c r="B7" s="1">
        <v>57</v>
      </c>
      <c r="C7" s="1">
        <v>70</v>
      </c>
    </row>
    <row r="8" spans="1:3" x14ac:dyDescent="0.45">
      <c r="A8" s="19" t="s">
        <v>9</v>
      </c>
      <c r="B8" s="1">
        <v>50</v>
      </c>
      <c r="C8" s="1">
        <v>40</v>
      </c>
    </row>
    <row r="9" spans="1:3" x14ac:dyDescent="0.45">
      <c r="A9" s="19" t="s">
        <v>10</v>
      </c>
      <c r="B9" s="1">
        <v>43</v>
      </c>
      <c r="C9" s="1">
        <v>38</v>
      </c>
    </row>
    <row r="10" spans="1:3" x14ac:dyDescent="0.45">
      <c r="A10" s="19" t="s">
        <v>11</v>
      </c>
      <c r="B10" s="1">
        <v>62</v>
      </c>
      <c r="C10" s="1">
        <v>71</v>
      </c>
    </row>
    <row r="11" spans="1:3" x14ac:dyDescent="0.45">
      <c r="A11" s="19" t="s">
        <v>12</v>
      </c>
      <c r="B11" s="1">
        <v>37</v>
      </c>
      <c r="C11" s="1">
        <v>20</v>
      </c>
    </row>
    <row r="12" spans="1:3" x14ac:dyDescent="0.45">
      <c r="A12" s="19" t="s">
        <v>13</v>
      </c>
      <c r="B12" s="1">
        <v>38</v>
      </c>
      <c r="C12" s="1">
        <v>35</v>
      </c>
    </row>
    <row r="13" spans="1:3" x14ac:dyDescent="0.45">
      <c r="A13" s="19" t="s">
        <v>14</v>
      </c>
      <c r="B13" s="1">
        <v>63</v>
      </c>
      <c r="C13" s="1">
        <v>65</v>
      </c>
    </row>
    <row r="14" spans="1:3" x14ac:dyDescent="0.45">
      <c r="A14" s="19" t="s">
        <v>15</v>
      </c>
      <c r="B14" s="1">
        <v>62</v>
      </c>
      <c r="C14" s="1">
        <v>70</v>
      </c>
    </row>
    <row r="15" spans="1:3" x14ac:dyDescent="0.45">
      <c r="A15" s="19" t="s">
        <v>16</v>
      </c>
      <c r="B15" s="1">
        <v>65</v>
      </c>
      <c r="C15" s="1">
        <v>48</v>
      </c>
    </row>
    <row r="16" spans="1:3" x14ac:dyDescent="0.45">
      <c r="A16" s="19" t="s">
        <v>17</v>
      </c>
      <c r="B16" s="1">
        <v>72</v>
      </c>
      <c r="C16" s="1">
        <v>40</v>
      </c>
    </row>
    <row r="17" spans="1:3" x14ac:dyDescent="0.45">
      <c r="A17" s="19" t="s">
        <v>18</v>
      </c>
      <c r="B17" s="1">
        <v>57</v>
      </c>
      <c r="C17" s="1">
        <v>51</v>
      </c>
    </row>
    <row r="18" spans="1:3" x14ac:dyDescent="0.45">
      <c r="A18" s="19" t="s">
        <v>19</v>
      </c>
      <c r="B18" s="1">
        <v>50</v>
      </c>
      <c r="C18" s="1">
        <v>60</v>
      </c>
    </row>
    <row r="19" spans="1:3" x14ac:dyDescent="0.45">
      <c r="A19" s="19" t="s">
        <v>20</v>
      </c>
      <c r="B19" s="1">
        <v>61</v>
      </c>
      <c r="C19" s="1">
        <v>42</v>
      </c>
    </row>
    <row r="20" spans="1:3" x14ac:dyDescent="0.45">
      <c r="A20" s="19" t="s">
        <v>21</v>
      </c>
      <c r="B20" s="1">
        <v>70</v>
      </c>
      <c r="C20" s="1">
        <v>55</v>
      </c>
    </row>
    <row r="21" spans="1:3" ht="18.600000000000001" thickBot="1" x14ac:dyDescent="0.5">
      <c r="A21" s="20" t="s">
        <v>22</v>
      </c>
      <c r="B21" s="3">
        <v>72</v>
      </c>
      <c r="C21" s="3">
        <v>28</v>
      </c>
    </row>
    <row r="22" spans="1:3" x14ac:dyDescent="0.45">
      <c r="A22" s="13" t="s">
        <v>44</v>
      </c>
      <c r="B22" s="2"/>
      <c r="C22" s="2"/>
    </row>
    <row r="23" spans="1:3" x14ac:dyDescent="0.45">
      <c r="A23" s="15" t="s">
        <v>45</v>
      </c>
      <c r="B23" s="1"/>
      <c r="C23" s="1"/>
    </row>
  </sheetData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FB430-AC06-4857-9A99-66AB7E0F4E84}">
  <sheetPr>
    <tabColor theme="7" tint="0.59999389629810485"/>
  </sheetPr>
  <dimension ref="A1:J46"/>
  <sheetViews>
    <sheetView zoomScale="115" zoomScaleNormal="115" workbookViewId="0">
      <selection activeCell="J52" sqref="J52"/>
    </sheetView>
  </sheetViews>
  <sheetFormatPr defaultRowHeight="18" x14ac:dyDescent="0.45"/>
  <cols>
    <col min="2" max="2" width="8.19921875" customWidth="1"/>
    <col min="3" max="3" width="8.296875" customWidth="1"/>
    <col min="4" max="4" width="11.5" customWidth="1"/>
  </cols>
  <sheetData>
    <row r="1" spans="1:10" x14ac:dyDescent="0.45">
      <c r="A1" t="s">
        <v>93</v>
      </c>
    </row>
    <row r="2" spans="1:10" ht="18.600000000000001" thickBot="1" x14ac:dyDescent="0.5">
      <c r="A2" s="6"/>
      <c r="B2" s="14" t="s">
        <v>84</v>
      </c>
      <c r="C2" s="14"/>
      <c r="D2" s="14" t="s">
        <v>85</v>
      </c>
      <c r="G2" t="s">
        <v>46</v>
      </c>
    </row>
    <row r="3" spans="1:10" x14ac:dyDescent="0.45">
      <c r="A3" s="21" t="s">
        <v>3</v>
      </c>
      <c r="B3" s="2">
        <v>7</v>
      </c>
      <c r="C3" s="2" t="s">
        <v>13</v>
      </c>
      <c r="D3" s="2">
        <v>6</v>
      </c>
    </row>
    <row r="4" spans="1:10" x14ac:dyDescent="0.45">
      <c r="A4" s="19" t="s">
        <v>4</v>
      </c>
      <c r="B4" s="1">
        <v>4</v>
      </c>
      <c r="C4" s="2" t="s">
        <v>14</v>
      </c>
      <c r="D4" s="1">
        <v>3</v>
      </c>
      <c r="G4" t="s">
        <v>47</v>
      </c>
    </row>
    <row r="5" spans="1:10" x14ac:dyDescent="0.45">
      <c r="A5" s="19" t="s">
        <v>5</v>
      </c>
      <c r="B5" s="1">
        <v>5</v>
      </c>
      <c r="C5" s="2" t="s">
        <v>15</v>
      </c>
      <c r="D5" s="1">
        <v>2</v>
      </c>
    </row>
    <row r="6" spans="1:10" x14ac:dyDescent="0.45">
      <c r="A6" s="19" t="s">
        <v>6</v>
      </c>
      <c r="B6" s="1">
        <v>8</v>
      </c>
      <c r="C6" s="2" t="s">
        <v>16</v>
      </c>
      <c r="D6" s="1">
        <v>8</v>
      </c>
      <c r="G6" t="s">
        <v>63</v>
      </c>
    </row>
    <row r="7" spans="1:10" x14ac:dyDescent="0.45">
      <c r="A7" s="19" t="s">
        <v>7</v>
      </c>
      <c r="B7" s="1">
        <v>4</v>
      </c>
      <c r="C7" s="2" t="s">
        <v>17</v>
      </c>
      <c r="D7" s="1">
        <v>4</v>
      </c>
      <c r="G7" t="s">
        <v>48</v>
      </c>
    </row>
    <row r="8" spans="1:10" x14ac:dyDescent="0.45">
      <c r="A8" s="19" t="s">
        <v>8</v>
      </c>
      <c r="B8" s="1">
        <v>7</v>
      </c>
      <c r="C8" s="2" t="s">
        <v>18</v>
      </c>
      <c r="D8" s="1">
        <v>6</v>
      </c>
      <c r="G8" t="s">
        <v>2</v>
      </c>
      <c r="H8" t="s">
        <v>49</v>
      </c>
      <c r="I8" t="s">
        <v>50</v>
      </c>
      <c r="J8" t="s">
        <v>51</v>
      </c>
    </row>
    <row r="9" spans="1:10" x14ac:dyDescent="0.45">
      <c r="A9" s="19" t="s">
        <v>9</v>
      </c>
      <c r="B9" s="1">
        <v>6</v>
      </c>
      <c r="C9" s="2" t="s">
        <v>19</v>
      </c>
      <c r="D9" s="1">
        <v>4</v>
      </c>
      <c r="G9" t="s">
        <v>48</v>
      </c>
    </row>
    <row r="10" spans="1:10" x14ac:dyDescent="0.45">
      <c r="A10" s="19" t="s">
        <v>10</v>
      </c>
      <c r="B10" s="1">
        <v>9</v>
      </c>
      <c r="C10" s="2" t="s">
        <v>20</v>
      </c>
      <c r="D10" s="1">
        <v>5</v>
      </c>
      <c r="G10">
        <v>1</v>
      </c>
      <c r="H10">
        <v>10</v>
      </c>
      <c r="I10">
        <v>6.4</v>
      </c>
      <c r="J10">
        <v>1.5620000000000001</v>
      </c>
    </row>
    <row r="11" spans="1:10" x14ac:dyDescent="0.45">
      <c r="A11" s="19" t="s">
        <v>11</v>
      </c>
      <c r="B11" s="1">
        <v>7</v>
      </c>
      <c r="C11" s="2" t="s">
        <v>21</v>
      </c>
      <c r="D11" s="1">
        <v>4</v>
      </c>
      <c r="G11">
        <v>2</v>
      </c>
      <c r="H11">
        <v>10</v>
      </c>
      <c r="I11">
        <v>4.9000000000000004</v>
      </c>
      <c r="J11">
        <v>1.7578</v>
      </c>
    </row>
    <row r="12" spans="1:10" ht="18.600000000000001" thickBot="1" x14ac:dyDescent="0.5">
      <c r="A12" s="20" t="s">
        <v>12</v>
      </c>
      <c r="B12" s="3">
        <v>7</v>
      </c>
      <c r="C12" s="3" t="s">
        <v>22</v>
      </c>
      <c r="D12" s="3">
        <v>7</v>
      </c>
      <c r="G12" t="s">
        <v>48</v>
      </c>
    </row>
    <row r="13" spans="1:10" x14ac:dyDescent="0.45">
      <c r="A13" s="16" t="s">
        <v>44</v>
      </c>
      <c r="B13" s="4">
        <f>AVERAGE(B3:B12)</f>
        <v>6.4</v>
      </c>
      <c r="C13" s="4"/>
      <c r="D13" s="4">
        <f>AVERAGE(D3:D12)</f>
        <v>4.9000000000000004</v>
      </c>
    </row>
    <row r="14" spans="1:10" ht="18.600000000000001" thickBot="1" x14ac:dyDescent="0.5">
      <c r="A14" s="17" t="s">
        <v>45</v>
      </c>
      <c r="B14" s="3">
        <f>_xlfn.STDEV.P(B3:B12)</f>
        <v>1.5620499351813308</v>
      </c>
      <c r="C14" s="3"/>
      <c r="D14" s="3">
        <f>_xlfn.STDEV.P(D3:D12)</f>
        <v>1.7578395831246945</v>
      </c>
      <c r="G14" t="s">
        <v>52</v>
      </c>
    </row>
    <row r="15" spans="1:10" x14ac:dyDescent="0.45">
      <c r="A15" s="9"/>
    </row>
    <row r="16" spans="1:10" x14ac:dyDescent="0.45">
      <c r="A16" s="1"/>
      <c r="B16" s="1" t="s">
        <v>100</v>
      </c>
      <c r="C16" s="1" t="s">
        <v>85</v>
      </c>
    </row>
    <row r="17" spans="1:9" x14ac:dyDescent="0.45">
      <c r="A17" s="1" t="s">
        <v>88</v>
      </c>
      <c r="B17" s="1">
        <f>B13</f>
        <v>6.4</v>
      </c>
      <c r="C17" s="1">
        <f>D13</f>
        <v>4.9000000000000004</v>
      </c>
      <c r="G17" t="s">
        <v>53</v>
      </c>
    </row>
    <row r="18" spans="1:9" x14ac:dyDescent="0.45">
      <c r="A18" s="1" t="s">
        <v>89</v>
      </c>
      <c r="B18" s="1">
        <f>B14</f>
        <v>1.5620499351813308</v>
      </c>
      <c r="C18" s="1">
        <f>D14</f>
        <v>1.7578395831246945</v>
      </c>
      <c r="G18" t="s">
        <v>48</v>
      </c>
    </row>
    <row r="19" spans="1:9" x14ac:dyDescent="0.45">
      <c r="G19" t="s">
        <v>94</v>
      </c>
    </row>
    <row r="20" spans="1:9" x14ac:dyDescent="0.45">
      <c r="G20" t="s">
        <v>95</v>
      </c>
    </row>
    <row r="21" spans="1:9" x14ac:dyDescent="0.45">
      <c r="G21" t="s">
        <v>48</v>
      </c>
    </row>
    <row r="22" spans="1:9" x14ac:dyDescent="0.45">
      <c r="G22" t="s">
        <v>96</v>
      </c>
    </row>
    <row r="25" spans="1:9" x14ac:dyDescent="0.45">
      <c r="G25" t="s">
        <v>54</v>
      </c>
    </row>
    <row r="27" spans="1:9" x14ac:dyDescent="0.45">
      <c r="H27" t="s">
        <v>55</v>
      </c>
    </row>
    <row r="28" spans="1:9" x14ac:dyDescent="0.45">
      <c r="G28" t="s">
        <v>48</v>
      </c>
    </row>
    <row r="29" spans="1:9" x14ac:dyDescent="0.45">
      <c r="G29" t="s">
        <v>56</v>
      </c>
      <c r="H29">
        <v>0.45100000000000001</v>
      </c>
    </row>
    <row r="30" spans="1:9" x14ac:dyDescent="0.45">
      <c r="G30" t="s">
        <v>48</v>
      </c>
    </row>
    <row r="31" spans="1:9" x14ac:dyDescent="0.45">
      <c r="I31" t="s">
        <v>57</v>
      </c>
    </row>
    <row r="33" spans="7:10" x14ac:dyDescent="0.45">
      <c r="G33" t="s">
        <v>58</v>
      </c>
    </row>
    <row r="35" spans="7:10" x14ac:dyDescent="0.45">
      <c r="G35" t="s">
        <v>59</v>
      </c>
      <c r="J35" s="10" t="s">
        <v>101</v>
      </c>
    </row>
    <row r="37" spans="7:10" x14ac:dyDescent="0.45">
      <c r="G37" t="s">
        <v>60</v>
      </c>
    </row>
    <row r="38" spans="7:10" x14ac:dyDescent="0.45">
      <c r="G38" t="s">
        <v>61</v>
      </c>
    </row>
    <row r="39" spans="7:10" x14ac:dyDescent="0.45">
      <c r="G39" t="s">
        <v>97</v>
      </c>
    </row>
    <row r="40" spans="7:10" x14ac:dyDescent="0.45">
      <c r="G40" t="s">
        <v>98</v>
      </c>
    </row>
    <row r="41" spans="7:10" x14ac:dyDescent="0.45">
      <c r="G41" t="s">
        <v>61</v>
      </c>
    </row>
    <row r="42" spans="7:10" x14ac:dyDescent="0.45">
      <c r="G42" t="s">
        <v>99</v>
      </c>
    </row>
    <row r="43" spans="7:10" x14ac:dyDescent="0.45">
      <c r="G43" t="s">
        <v>64</v>
      </c>
      <c r="J43" s="10" t="s">
        <v>102</v>
      </c>
    </row>
    <row r="44" spans="7:10" x14ac:dyDescent="0.45">
      <c r="G44" t="s">
        <v>61</v>
      </c>
    </row>
    <row r="46" spans="7:10" x14ac:dyDescent="0.45">
      <c r="G46" t="s">
        <v>58</v>
      </c>
    </row>
  </sheetData>
  <phoneticPr fontId="1"/>
  <pageMargins left="0.7" right="0.7" top="0.75" bottom="0.75" header="0.3" footer="0.3"/>
  <pageSetup paperSize="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練習問題1-3 解答例</vt:lpstr>
      <vt:lpstr>練習問題1-3 1要因3水準 参加者内計画</vt:lpstr>
      <vt:lpstr>例題1-3回答例 1要因3水準 参加者内計画</vt:lpstr>
      <vt:lpstr>例題1-3 1要因3水準 参加者内計画</vt:lpstr>
      <vt:lpstr>練習問題1-2 解答例</vt:lpstr>
      <vt:lpstr>練習問題1-2 参加者内計画</vt:lpstr>
      <vt:lpstr>例題1-2回答例</vt:lpstr>
      <vt:lpstr>例題1-2 1要因2水準 参加者内計画</vt:lpstr>
      <vt:lpstr>練習問題1-1 回答例</vt:lpstr>
      <vt:lpstr>練習問題1-1 1要因2水準 参加者間計画</vt:lpstr>
      <vt:lpstr>例題1-1回答例</vt:lpstr>
      <vt:lpstr>例題1-1 1要因2水準 参加者間計画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2021-02-11T02:17:54Z</dcterms:created>
  <dcterms:modified xsi:type="dcterms:W3CDTF">2022-07-15T09:04:27Z</dcterms:modified>
</cp:coreProperties>
</file>